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  <sheet name="Лист5 дороги" sheetId="4" state="hidden" r:id="rId5"/>
    <sheet name="Лист7 транспорт" sheetId="5" state="hidden" r:id="rId6"/>
    <sheet name="Сопоставление названий" sheetId="6" state="hidden" r:id="rId7"/>
    <sheet name="дороги голоса 2014" sheetId="7" state="hidden" r:id="rId8"/>
    <sheet name="дороги % 2014" sheetId="8" state="hidden" r:id="rId9"/>
    <sheet name="транспорт % 2014" sheetId="9" state="hidden" r:id="rId10"/>
    <sheet name="транспорт голоса 2014" sheetId="10" state="hidden" r:id="rId11"/>
    <sheet name="жкх % и голоса 2014" sheetId="11" state="hidden" r:id="rId12"/>
  </sheets>
  <definedNames>
    <definedName function="false" hidden="false" localSheetId="0" name="_xlnm.Print_Area" vbProcedure="false">Лист1!$A$1:$P$99</definedName>
    <definedName function="false" hidden="false" localSheetId="0" name="_xlnm.Print_Titles" vbProcedure="false">Лист1!$3:$4</definedName>
    <definedName function="false" hidden="true" localSheetId="0" name="_xlnm._FilterDatabase" vbProcedure="false">Лист1!$C$4:$L$99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<sst xmlns="http://schemas.openxmlformats.org/spreadsheetml/2006/main" count="2375" uniqueCount="648">
  <si>
    <t xml:space="preserve">Приложение к письму от________ №________</t>
  </si>
  <si>
    <r>
      <rPr>
        <b val="true"/>
        <sz val="14"/>
        <rFont val="Times New Roman"/>
        <family val="1"/>
        <charset val="204"/>
      </rPr>
      <t xml:space="preserve"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проведенных на портале «Открытое Правительство Свердловской области» за</t>
    </r>
    <r>
      <rPr>
        <b val="true"/>
        <sz val="14"/>
        <color rgb="FF000000"/>
        <rFont val="Times New Roman"/>
        <family val="1"/>
        <charset val="204"/>
      </rPr>
      <t xml:space="preserve"> 2021 год</t>
    </r>
  </si>
  <si>
    <t xml:space="preserve">№</t>
  </si>
  <si>
    <t xml:space="preserve">Наименование муниципального образования</t>
  </si>
  <si>
    <t xml:space="preserve">Удовлетворенность населения жилищно-коммунальными услугами</t>
  </si>
  <si>
    <t xml:space="preserve">Удовлетворенность уровнем организации теплоснабжения (снабжения населения топливом)</t>
  </si>
  <si>
    <t xml:space="preserve">Удовлетворенность уровнем организации водоснабжения (водоотведение)</t>
  </si>
  <si>
    <t xml:space="preserve">Удовлетворенность уровнем организации электроснабжения</t>
  </si>
  <si>
    <t xml:space="preserve">Удовлетворенность уровнем организации газоснабжения</t>
  </si>
  <si>
    <t xml:space="preserve">Удовлетворенность качеством автомобильных дорог 2021 год</t>
  </si>
  <si>
    <t xml:space="preserve">Удовлетворенность качеством транспортного обслуживания 2021 год</t>
  </si>
  <si>
    <t xml:space="preserve">Всего голосов по всем видам жилищно-коммунальных услуг</t>
  </si>
  <si>
    <t xml:space="preserve">Результат опроса, %</t>
  </si>
  <si>
    <t xml:space="preserve">Всего голосов</t>
  </si>
  <si>
    <t xml:space="preserve">1.</t>
  </si>
  <si>
    <t xml:space="preserve">Муниципальное образование
город Алапаевск</t>
  </si>
  <si>
    <t xml:space="preserve">2.</t>
  </si>
  <si>
    <t xml:space="preserve">Муниципальное образование Алапаевское</t>
  </si>
  <si>
    <t xml:space="preserve">3.</t>
  </si>
  <si>
    <t xml:space="preserve">Арамильский городской округ</t>
  </si>
  <si>
    <t xml:space="preserve">4.</t>
  </si>
  <si>
    <t xml:space="preserve">Артемовский городской округ</t>
  </si>
  <si>
    <t xml:space="preserve">720</t>
  </si>
  <si>
    <t xml:space="preserve">5.</t>
  </si>
  <si>
    <t xml:space="preserve">Артинский городской округ</t>
  </si>
  <si>
    <t xml:space="preserve">317</t>
  </si>
  <si>
    <t xml:space="preserve">6.</t>
  </si>
  <si>
    <t xml:space="preserve">Асбестовский городской округ</t>
  </si>
  <si>
    <t xml:space="preserve">336</t>
  </si>
  <si>
    <t xml:space="preserve">7.</t>
  </si>
  <si>
    <t xml:space="preserve">Ачитский городской округ</t>
  </si>
  <si>
    <t xml:space="preserve">86</t>
  </si>
  <si>
    <t xml:space="preserve">8.</t>
  </si>
  <si>
    <t xml:space="preserve">Баженовское сельское поселение</t>
  </si>
  <si>
    <t xml:space="preserve">15</t>
  </si>
  <si>
    <t xml:space="preserve">9.</t>
  </si>
  <si>
    <t xml:space="preserve">Байкаловский муниципальный район</t>
  </si>
  <si>
    <t xml:space="preserve">10.</t>
  </si>
  <si>
    <t xml:space="preserve">Байкаловское сельское поселение</t>
  </si>
  <si>
    <t xml:space="preserve">4</t>
  </si>
  <si>
    <t xml:space="preserve">11.</t>
  </si>
  <si>
    <t xml:space="preserve">Белоярский городской округ</t>
  </si>
  <si>
    <t xml:space="preserve">2</t>
  </si>
  <si>
    <t xml:space="preserve">12.</t>
  </si>
  <si>
    <t xml:space="preserve">Березовский  городской округ</t>
  </si>
  <si>
    <t xml:space="preserve">3</t>
  </si>
  <si>
    <t xml:space="preserve">13.</t>
  </si>
  <si>
    <t xml:space="preserve">Бисертский городской округ</t>
  </si>
  <si>
    <t xml:space="preserve">16</t>
  </si>
  <si>
    <t xml:space="preserve">14.</t>
  </si>
  <si>
    <t xml:space="preserve">Верхнесалдинский городской округ</t>
  </si>
  <si>
    <t xml:space="preserve">9</t>
  </si>
  <si>
    <t xml:space="preserve">15.</t>
  </si>
  <si>
    <t xml:space="preserve">Волчанский городской округ</t>
  </si>
  <si>
    <t xml:space="preserve">90</t>
  </si>
  <si>
    <t xml:space="preserve">16.</t>
  </si>
  <si>
    <t xml:space="preserve">Гаринский городской округ</t>
  </si>
  <si>
    <t xml:space="preserve">17.</t>
  </si>
  <si>
    <t xml:space="preserve">Горноуральский городской округ</t>
  </si>
  <si>
    <t xml:space="preserve">5</t>
  </si>
  <si>
    <t xml:space="preserve">18.</t>
  </si>
  <si>
    <t xml:space="preserve">город Нижний Тагил</t>
  </si>
  <si>
    <t xml:space="preserve">нет данных</t>
  </si>
  <si>
    <t xml:space="preserve">19.</t>
  </si>
  <si>
    <t xml:space="preserve">городское поселение Верхние Серги</t>
  </si>
  <si>
    <t xml:space="preserve">94</t>
  </si>
  <si>
    <t xml:space="preserve">19</t>
  </si>
  <si>
    <t xml:space="preserve">18</t>
  </si>
  <si>
    <t xml:space="preserve">20.</t>
  </si>
  <si>
    <t xml:space="preserve">Городской округ «Город Лесной»</t>
  </si>
  <si>
    <t xml:space="preserve">1607</t>
  </si>
  <si>
    <t xml:space="preserve">311</t>
  </si>
  <si>
    <t xml:space="preserve">307</t>
  </si>
  <si>
    <t xml:space="preserve">21.</t>
  </si>
  <si>
    <t xml:space="preserve">городской округ Богданович</t>
  </si>
  <si>
    <t xml:space="preserve">20</t>
  </si>
  <si>
    <t xml:space="preserve">22.</t>
  </si>
  <si>
    <t xml:space="preserve">городской округ Верхнее Дуброво</t>
  </si>
  <si>
    <t xml:space="preserve">1</t>
  </si>
  <si>
    <t xml:space="preserve">23.</t>
  </si>
  <si>
    <t xml:space="preserve">городской округ Верх-Нейвинский</t>
  </si>
  <si>
    <t xml:space="preserve">38</t>
  </si>
  <si>
    <t xml:space="preserve">24.</t>
  </si>
  <si>
    <t xml:space="preserve">городской округ Верхний Тагил</t>
  </si>
  <si>
    <t xml:space="preserve">25.</t>
  </si>
  <si>
    <t xml:space="preserve">городской округ Верхняя Пышма</t>
  </si>
  <si>
    <t xml:space="preserve">475</t>
  </si>
  <si>
    <t xml:space="preserve">26.</t>
  </si>
  <si>
    <t xml:space="preserve">Городской округ Верхняя Тура</t>
  </si>
  <si>
    <t xml:space="preserve">24</t>
  </si>
  <si>
    <t xml:space="preserve">27.</t>
  </si>
  <si>
    <t xml:space="preserve">городской округ Верхотурский</t>
  </si>
  <si>
    <t xml:space="preserve">28.</t>
  </si>
  <si>
    <t xml:space="preserve">городской округ Дегтярск</t>
  </si>
  <si>
    <t xml:space="preserve">29.</t>
  </si>
  <si>
    <t xml:space="preserve">городской округ Заречный</t>
  </si>
  <si>
    <t xml:space="preserve">30.</t>
  </si>
  <si>
    <t xml:space="preserve">городской округ ЗАТО Свободный</t>
  </si>
  <si>
    <t xml:space="preserve">31.</t>
  </si>
  <si>
    <t xml:space="preserve">городской округ Карпинск</t>
  </si>
  <si>
    <t xml:space="preserve">17</t>
  </si>
  <si>
    <t xml:space="preserve">32.</t>
  </si>
  <si>
    <t xml:space="preserve">городской округ Краснотурьинск</t>
  </si>
  <si>
    <t xml:space="preserve">58</t>
  </si>
  <si>
    <t xml:space="preserve">33.</t>
  </si>
  <si>
    <t xml:space="preserve">городской округ Красноуральск </t>
  </si>
  <si>
    <t xml:space="preserve">179</t>
  </si>
  <si>
    <t xml:space="preserve">32</t>
  </si>
  <si>
    <t xml:space="preserve">34.</t>
  </si>
  <si>
    <t xml:space="preserve">городской округ Красноуфимск</t>
  </si>
  <si>
    <t xml:space="preserve">35.</t>
  </si>
  <si>
    <t xml:space="preserve">городской округ Нижняя Салда</t>
  </si>
  <si>
    <t xml:space="preserve">36.</t>
  </si>
  <si>
    <t xml:space="preserve">городской округ Пелым</t>
  </si>
  <si>
    <t xml:space="preserve">12</t>
  </si>
  <si>
    <t xml:space="preserve">37.</t>
  </si>
  <si>
    <t xml:space="preserve">городской округ Первоуральск</t>
  </si>
  <si>
    <t xml:space="preserve">2273</t>
  </si>
  <si>
    <t xml:space="preserve">427</t>
  </si>
  <si>
    <t xml:space="preserve">38.</t>
  </si>
  <si>
    <t xml:space="preserve">городской округ Ревда</t>
  </si>
  <si>
    <t xml:space="preserve">26</t>
  </si>
  <si>
    <t xml:space="preserve">39.</t>
  </si>
  <si>
    <t xml:space="preserve">городской округ Рефтинский</t>
  </si>
  <si>
    <t xml:space="preserve">122</t>
  </si>
  <si>
    <t xml:space="preserve">40.</t>
  </si>
  <si>
    <t xml:space="preserve">городской округ Среднеуральск</t>
  </si>
  <si>
    <t xml:space="preserve">147</t>
  </si>
  <si>
    <t xml:space="preserve">41.</t>
  </si>
  <si>
    <t xml:space="preserve">городской округ Староуткинск</t>
  </si>
  <si>
    <t xml:space="preserve">44</t>
  </si>
  <si>
    <t xml:space="preserve">42.</t>
  </si>
  <si>
    <t xml:space="preserve">городской округ Сухой Лог</t>
  </si>
  <si>
    <t xml:space="preserve">115</t>
  </si>
  <si>
    <t xml:space="preserve">43.</t>
  </si>
  <si>
    <t xml:space="preserve">Дружининское городское поселение</t>
  </si>
  <si>
    <t xml:space="preserve">44.</t>
  </si>
  <si>
    <t xml:space="preserve">Ивдельский городской округ</t>
  </si>
  <si>
    <t xml:space="preserve">45.</t>
  </si>
  <si>
    <t xml:space="preserve">Ирбитское муниципальное образование</t>
  </si>
  <si>
    <t xml:space="preserve">8</t>
  </si>
  <si>
    <t xml:space="preserve">46.</t>
  </si>
  <si>
    <t xml:space="preserve">Каменский городской округ</t>
  </si>
  <si>
    <t xml:space="preserve">285</t>
  </si>
  <si>
    <t xml:space="preserve">47.</t>
  </si>
  <si>
    <t xml:space="preserve">Камышловский городской округ</t>
  </si>
  <si>
    <t xml:space="preserve">412</t>
  </si>
  <si>
    <t xml:space="preserve">48.</t>
  </si>
  <si>
    <t xml:space="preserve">Качканарский городской округ</t>
  </si>
  <si>
    <t xml:space="preserve">479</t>
  </si>
  <si>
    <t xml:space="preserve">88</t>
  </si>
  <si>
    <t xml:space="preserve">49.</t>
  </si>
  <si>
    <t xml:space="preserve">Кировградский городской округ</t>
  </si>
  <si>
    <t xml:space="preserve">295</t>
  </si>
  <si>
    <t xml:space="preserve">55</t>
  </si>
  <si>
    <t xml:space="preserve">50.</t>
  </si>
  <si>
    <t xml:space="preserve">Кленовское сельское поселение</t>
  </si>
  <si>
    <t xml:space="preserve">51.</t>
  </si>
  <si>
    <t xml:space="preserve">Краснополянское сельское поселение</t>
  </si>
  <si>
    <t xml:space="preserve">0</t>
  </si>
  <si>
    <t xml:space="preserve">52.</t>
  </si>
  <si>
    <t xml:space="preserve">Кузнецовское сельское поселение</t>
  </si>
  <si>
    <t xml:space="preserve">6</t>
  </si>
  <si>
    <t xml:space="preserve">53.</t>
  </si>
  <si>
    <t xml:space="preserve">Кушвинский городской округ</t>
  </si>
  <si>
    <t xml:space="preserve">64</t>
  </si>
  <si>
    <t xml:space="preserve">54.</t>
  </si>
  <si>
    <t xml:space="preserve">Малышевский городской округ</t>
  </si>
  <si>
    <t xml:space="preserve">55.</t>
  </si>
  <si>
    <t xml:space="preserve">Махневское муниципальное образование</t>
  </si>
  <si>
    <t xml:space="preserve">352</t>
  </si>
  <si>
    <t xml:space="preserve">67</t>
  </si>
  <si>
    <t xml:space="preserve">56.</t>
  </si>
  <si>
    <t xml:space="preserve">Михайловское муниципальное образование</t>
  </si>
  <si>
    <t xml:space="preserve">51</t>
  </si>
  <si>
    <t xml:space="preserve">57.</t>
  </si>
  <si>
    <t xml:space="preserve">муниципальное образование «Восточное сельское поселение»</t>
  </si>
  <si>
    <t xml:space="preserve">30</t>
  </si>
  <si>
    <t xml:space="preserve">58.</t>
  </si>
  <si>
    <t xml:space="preserve">муниципальное образование «Галкинское сельское поселение»</t>
  </si>
  <si>
    <t xml:space="preserve">10</t>
  </si>
  <si>
    <t xml:space="preserve">59.</t>
  </si>
  <si>
    <t xml:space="preserve">муниципальное образование «город Екатеринбург»</t>
  </si>
  <si>
    <t xml:space="preserve">75</t>
  </si>
  <si>
    <t xml:space="preserve">60.</t>
  </si>
  <si>
    <t xml:space="preserve">муниципальное образование «Зареченское сельское поселение»</t>
  </si>
  <si>
    <t xml:space="preserve">61.</t>
  </si>
  <si>
    <t xml:space="preserve">Муниципальное образование «Калиновское сельское поселение»</t>
  </si>
  <si>
    <t xml:space="preserve">62.</t>
  </si>
  <si>
    <t xml:space="preserve">муниципальное образование «Обуховское сельское поселение»</t>
  </si>
  <si>
    <t xml:space="preserve">37</t>
  </si>
  <si>
    <t xml:space="preserve">7</t>
  </si>
  <si>
    <t xml:space="preserve">63.</t>
  </si>
  <si>
    <t xml:space="preserve">муниципальное образование «поселок Уральский»</t>
  </si>
  <si>
    <t xml:space="preserve">64.</t>
  </si>
  <si>
    <t xml:space="preserve">Муниципальное образование город Ирбит</t>
  </si>
  <si>
    <t xml:space="preserve">91</t>
  </si>
  <si>
    <t xml:space="preserve">65.</t>
  </si>
  <si>
    <t xml:space="preserve">муниципальное образование «Город Каменск-Уральский» </t>
  </si>
  <si>
    <t xml:space="preserve">765</t>
  </si>
  <si>
    <t xml:space="preserve">66.</t>
  </si>
  <si>
    <t xml:space="preserve">муниципальное образование Камышловский муниципальный район</t>
  </si>
  <si>
    <t xml:space="preserve">67.</t>
  </si>
  <si>
    <t xml:space="preserve">Муниципальное образование Красноуфимский округ</t>
  </si>
  <si>
    <t xml:space="preserve">68.</t>
  </si>
  <si>
    <t xml:space="preserve">муниципальное образование рабочий поселок Атиг</t>
  </si>
  <si>
    <t xml:space="preserve">69.</t>
  </si>
  <si>
    <t xml:space="preserve">Невьянский городской округ</t>
  </si>
  <si>
    <t xml:space="preserve">70.</t>
  </si>
  <si>
    <t xml:space="preserve">Нижнесергинский муниципальный район</t>
  </si>
  <si>
    <t xml:space="preserve">71.</t>
  </si>
  <si>
    <t xml:space="preserve">Нижнесергинское городское поселение</t>
  </si>
  <si>
    <t xml:space="preserve">35</t>
  </si>
  <si>
    <t xml:space="preserve">72.</t>
  </si>
  <si>
    <t xml:space="preserve">Нижнетуринский городской округ</t>
  </si>
  <si>
    <t xml:space="preserve">66</t>
  </si>
  <si>
    <t xml:space="preserve">13</t>
  </si>
  <si>
    <t xml:space="preserve">73.</t>
  </si>
  <si>
    <t xml:space="preserve">Ницинское сельское поселение</t>
  </si>
  <si>
    <t xml:space="preserve">74.</t>
  </si>
  <si>
    <t xml:space="preserve">Новолялинский городской округ</t>
  </si>
  <si>
    <t xml:space="preserve">220</t>
  </si>
  <si>
    <t xml:space="preserve">39</t>
  </si>
  <si>
    <t xml:space="preserve">75.</t>
  </si>
  <si>
    <t xml:space="preserve">Новоуральский городской округ</t>
  </si>
  <si>
    <t xml:space="preserve">2111</t>
  </si>
  <si>
    <t xml:space="preserve">388</t>
  </si>
  <si>
    <t xml:space="preserve">76.</t>
  </si>
  <si>
    <t xml:space="preserve">Полевской городской округ</t>
  </si>
  <si>
    <t xml:space="preserve">265</t>
  </si>
  <si>
    <t xml:space="preserve">46</t>
  </si>
  <si>
    <t xml:space="preserve">77.</t>
  </si>
  <si>
    <t xml:space="preserve">Пышминский городской округ</t>
  </si>
  <si>
    <t xml:space="preserve">52</t>
  </si>
  <si>
    <t xml:space="preserve">78.</t>
  </si>
  <si>
    <t xml:space="preserve">Режевской городской округ</t>
  </si>
  <si>
    <t xml:space="preserve">14</t>
  </si>
  <si>
    <t xml:space="preserve">79.</t>
  </si>
  <si>
    <t xml:space="preserve">Североуральский городской округ</t>
  </si>
  <si>
    <t xml:space="preserve">80.</t>
  </si>
  <si>
    <t xml:space="preserve">Серовский городской округ</t>
  </si>
  <si>
    <t xml:space="preserve">829</t>
  </si>
  <si>
    <t xml:space="preserve">81.</t>
  </si>
  <si>
    <t xml:space="preserve">Сладковское сельское поселение</t>
  </si>
  <si>
    <t xml:space="preserve">82.</t>
  </si>
  <si>
    <t xml:space="preserve">Слободо-Туринский муниципальный район</t>
  </si>
  <si>
    <t xml:space="preserve">83.</t>
  </si>
  <si>
    <t xml:space="preserve">Слободо-Туринское сельское поселение</t>
  </si>
  <si>
    <t xml:space="preserve">84.</t>
  </si>
  <si>
    <t xml:space="preserve">Сосьвинский городской округ</t>
  </si>
  <si>
    <t xml:space="preserve">963</t>
  </si>
  <si>
    <t xml:space="preserve">182</t>
  </si>
  <si>
    <t xml:space="preserve">85.</t>
  </si>
  <si>
    <t xml:space="preserve">Сысертский городской округ</t>
  </si>
  <si>
    <t xml:space="preserve">86.</t>
  </si>
  <si>
    <t xml:space="preserve">Таборинский муниципальный район</t>
  </si>
  <si>
    <t xml:space="preserve">87.</t>
  </si>
  <si>
    <t xml:space="preserve">Таборинское сельское поселение</t>
  </si>
  <si>
    <t xml:space="preserve">89</t>
  </si>
  <si>
    <t xml:space="preserve">88.</t>
  </si>
  <si>
    <t xml:space="preserve">Тавдинский городской округ</t>
  </si>
  <si>
    <t xml:space="preserve">779</t>
  </si>
  <si>
    <t xml:space="preserve">143</t>
  </si>
  <si>
    <t xml:space="preserve">89.</t>
  </si>
  <si>
    <t xml:space="preserve">Талицкий городской округ</t>
  </si>
  <si>
    <t xml:space="preserve">41</t>
  </si>
  <si>
    <t xml:space="preserve">90.</t>
  </si>
  <si>
    <t xml:space="preserve">Тугулымский городской округ</t>
  </si>
  <si>
    <t xml:space="preserve">25</t>
  </si>
  <si>
    <t xml:space="preserve">91.</t>
  </si>
  <si>
    <t xml:space="preserve">Унже-Павинское сельское поселение</t>
  </si>
  <si>
    <t xml:space="preserve">92.</t>
  </si>
  <si>
    <t xml:space="preserve">Усть-Ницинское сельское поселение</t>
  </si>
  <si>
    <t xml:space="preserve">93.</t>
  </si>
  <si>
    <t xml:space="preserve">Туринский городской округ</t>
  </si>
  <si>
    <t xml:space="preserve">94.</t>
  </si>
  <si>
    <t xml:space="preserve">Шалинский городской округ</t>
  </si>
  <si>
    <t xml:space="preserve">454</t>
  </si>
  <si>
    <t xml:space="preserve">ИТОГО</t>
  </si>
  <si>
    <r>
      <rPr>
        <b val="true"/>
        <sz val="14"/>
        <rFont val="Times New Roman"/>
        <family val="1"/>
        <charset val="204"/>
      </rPr>
      <t xml:space="preserve"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проведенных на портале «Открытое Правительство Свердловской области» за</t>
    </r>
    <r>
      <rPr>
        <b val="true"/>
        <sz val="14"/>
        <color rgb="FF000000"/>
        <rFont val="Times New Roman"/>
        <family val="1"/>
        <charset val="204"/>
      </rPr>
      <t xml:space="preserve"> 2020 год</t>
    </r>
  </si>
  <si>
    <t xml:space="preserve">Удовлетворенность по всем видам жилищно-коммунальных услуг</t>
  </si>
  <si>
    <t xml:space="preserve">Численность населения, принявшего участие в опросе</t>
  </si>
  <si>
    <t xml:space="preserve">Количество голосов по всем видам жилищно-коммунальных услуг</t>
  </si>
  <si>
    <t xml:space="preserve">Количество голосов</t>
  </si>
  <si>
    <t xml:space="preserve">отсутствие респондентов</t>
  </si>
  <si>
    <t xml:space="preserve">78</t>
  </si>
  <si>
    <t xml:space="preserve">152</t>
  </si>
  <si>
    <t xml:space="preserve">130</t>
  </si>
  <si>
    <t xml:space="preserve">28</t>
  </si>
  <si>
    <t xml:space="preserve">464</t>
  </si>
  <si>
    <t xml:space="preserve">29</t>
  </si>
  <si>
    <t xml:space="preserve">261</t>
  </si>
  <si>
    <t xml:space="preserve">199</t>
  </si>
  <si>
    <t xml:space="preserve">124</t>
  </si>
  <si>
    <t xml:space="preserve">222</t>
  </si>
  <si>
    <t xml:space="preserve">22</t>
  </si>
  <si>
    <t xml:space="preserve">257</t>
  </si>
  <si>
    <t xml:space="preserve">270</t>
  </si>
  <si>
    <t xml:space="preserve">467</t>
  </si>
  <si>
    <t xml:space="preserve">387</t>
  </si>
  <si>
    <t xml:space="preserve">27</t>
  </si>
  <si>
    <t xml:space="preserve">93</t>
  </si>
  <si>
    <t xml:space="preserve">85</t>
  </si>
  <si>
    <t xml:space="preserve">42</t>
  </si>
  <si>
    <t xml:space="preserve">68</t>
  </si>
  <si>
    <t xml:space="preserve">1112</t>
  </si>
  <si>
    <t xml:space="preserve">57</t>
  </si>
  <si>
    <t xml:space="preserve">225</t>
  </si>
  <si>
    <t xml:space="preserve">69</t>
  </si>
  <si>
    <t xml:space="preserve">33</t>
  </si>
  <si>
    <t xml:space="preserve">62</t>
  </si>
  <si>
    <t xml:space="preserve">Артинский</t>
  </si>
  <si>
    <t xml:space="preserve">Артемовск</t>
  </si>
  <si>
    <t xml:space="preserve">Алапаевск</t>
  </si>
  <si>
    <t xml:space="preserve">Алапаевское муниципальное образование</t>
  </si>
  <si>
    <t xml:space="preserve">Бисертское</t>
  </si>
  <si>
    <t xml:space="preserve">Верхнее Дуброво</t>
  </si>
  <si>
    <t xml:space="preserve">Верхний Тагил</t>
  </si>
  <si>
    <t xml:space="preserve">Верхняя Тура</t>
  </si>
  <si>
    <t xml:space="preserve">Верхотурский городской округ</t>
  </si>
  <si>
    <t xml:space="preserve">Восточное сельское поселение</t>
  </si>
  <si>
    <t xml:space="preserve">Галкинское сельское поселение</t>
  </si>
  <si>
    <t xml:space="preserve">Горноуральск</t>
  </si>
  <si>
    <t xml:space="preserve">Дегтярск</t>
  </si>
  <si>
    <t xml:space="preserve">Екатеринбург</t>
  </si>
  <si>
    <t xml:space="preserve">Зареченское сельское поселение</t>
  </si>
  <si>
    <t xml:space="preserve">Ирбит</t>
  </si>
  <si>
    <t xml:space="preserve">Каменск-Уральский</t>
  </si>
  <si>
    <t xml:space="preserve">Камышловский муниципальный район</t>
  </si>
  <si>
    <t xml:space="preserve">Карпинск</t>
  </si>
  <si>
    <t xml:space="preserve">Качканар</t>
  </si>
  <si>
    <t xml:space="preserve">Красноуральск</t>
  </si>
  <si>
    <t xml:space="preserve">Красноуфимск</t>
  </si>
  <si>
    <t xml:space="preserve">Красноуфимский округ</t>
  </si>
  <si>
    <t xml:space="preserve">Лесной</t>
  </si>
  <si>
    <t xml:space="preserve">Невьянск</t>
  </si>
  <si>
    <t xml:space="preserve">Нижняя Салда</t>
  </si>
  <si>
    <t xml:space="preserve">Новоуральск</t>
  </si>
  <si>
    <t xml:space="preserve">Обуховское сельское поселение</t>
  </si>
  <si>
    <t xml:space="preserve">Пелым</t>
  </si>
  <si>
    <t xml:space="preserve">Первоуральск</t>
  </si>
  <si>
    <t xml:space="preserve">Полевской</t>
  </si>
  <si>
    <t xml:space="preserve">Ревда</t>
  </si>
  <si>
    <t xml:space="preserve">Рефтинский городской округ</t>
  </si>
  <si>
    <t xml:space="preserve">Североуральск</t>
  </si>
  <si>
    <t xml:space="preserve">Серов</t>
  </si>
  <si>
    <t xml:space="preserve">Среднеуральск</t>
  </si>
  <si>
    <t xml:space="preserve">Староуткинск городской округ</t>
  </si>
  <si>
    <t xml:space="preserve">Арамиль</t>
  </si>
  <si>
    <t xml:space="preserve">Артинск</t>
  </si>
  <si>
    <t xml:space="preserve">Бисертск</t>
  </si>
  <si>
    <t xml:space="preserve">Верхняя Пышма</t>
  </si>
  <si>
    <t xml:space="preserve">Калиновское сельское поселение</t>
  </si>
  <si>
    <t xml:space="preserve">Нижний Тагил</t>
  </si>
  <si>
    <t xml:space="preserve">Муниципальное образование город Алапаевск</t>
  </si>
  <si>
    <t xml:space="preserve">Березовский городской округ</t>
  </si>
  <si>
    <t xml:space="preserve">городское поселение Верхние Серги </t>
  </si>
  <si>
    <t xml:space="preserve">Городской округ «город Лесной»</t>
  </si>
  <si>
    <t xml:space="preserve">городской округ Красноуральск</t>
  </si>
  <si>
    <t xml:space="preserve">Городской округ Нижняя Салда</t>
  </si>
  <si>
    <t xml:space="preserve">Дружининское городское поселение </t>
  </si>
  <si>
    <t xml:space="preserve">Михайловское муниципальное образование </t>
  </si>
  <si>
    <t xml:space="preserve">Муниципальное образование «город Екатеринбург»</t>
  </si>
  <si>
    <t xml:space="preserve">Муниципальное образование «Зареченское сельское поселение»</t>
  </si>
  <si>
    <t xml:space="preserve">муниципальное образование «Калиновское сельское поселение»</t>
  </si>
  <si>
    <t xml:space="preserve">муниципальное образование "поселок Уральский"</t>
  </si>
  <si>
    <t xml:space="preserve">Муниципальное образование город Каменск-Уральский</t>
  </si>
  <si>
    <t xml:space="preserve">муниципальное образование рабочий посёлок Атиг </t>
  </si>
  <si>
    <t xml:space="preserve">Сладковское сельское поселение </t>
  </si>
  <si>
    <t xml:space="preserve">Усть-Ницинское сельское поселение </t>
  </si>
  <si>
    <t xml:space="preserve">ЛИСТ7</t>
  </si>
  <si>
    <t xml:space="preserve">ЛИСТ5</t>
  </si>
  <si>
    <t xml:space="preserve">МО</t>
  </si>
  <si>
    <t xml:space="preserve">Количество голосовавших</t>
  </si>
  <si>
    <t xml:space="preserve">№ п/п</t>
  </si>
  <si>
    <t xml:space="preserve">Наименование муниципального образования/обслуживающей организации</t>
  </si>
  <si>
    <t xml:space="preserve">ФИО главы муниципального образования/руководителя обслуживающей организации</t>
  </si>
  <si>
    <t xml:space="preserve">Результат опроса (процент удовлетворенных от общего количества опрошенных)</t>
  </si>
  <si>
    <t xml:space="preserve">Оценка эффективности деятельности (удовлетворительная или неудовлетворительная)</t>
  </si>
  <si>
    <r>
      <rPr>
        <sz val="11"/>
        <color rgb="FF000000"/>
        <rFont val="Times New Roman"/>
        <family val="1"/>
        <charset val="204"/>
      </rPr>
      <t xml:space="preserve">2.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</si>
  <si>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Шаньгин Станислав Владимирович</t>
  </si>
  <si>
    <t xml:space="preserve">удовлетворительная</t>
  </si>
  <si>
    <r>
      <rPr>
        <sz val="11"/>
        <color rgb="FF000000"/>
        <rFont val="Times New Roman"/>
        <family val="1"/>
        <charset val="204"/>
      </rPr>
      <t xml:space="preserve">3.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</si>
  <si>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Заводов Валерий Анатольевич</t>
  </si>
  <si>
    <r>
      <rPr>
        <sz val="11"/>
        <color rgb="FF000000"/>
        <rFont val="Times New Roman"/>
        <family val="1"/>
        <charset val="204"/>
      </rPr>
      <t xml:space="preserve">4.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</si>
  <si>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Герасименко Владимир Леонидович</t>
  </si>
  <si>
    <t xml:space="preserve">нет данных опроса</t>
  </si>
  <si>
    <r>
      <rPr>
        <sz val="11"/>
        <color rgb="FF000000"/>
        <rFont val="Times New Roman"/>
        <family val="1"/>
        <charset val="204"/>
      </rPr>
      <t xml:space="preserve">5.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</si>
  <si>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Кузнецова Ольга Борисовна</t>
  </si>
  <si>
    <r>
      <rPr>
        <sz val="11"/>
        <color rgb="FF000000"/>
        <rFont val="Times New Roman"/>
        <family val="1"/>
        <charset val="204"/>
      </rPr>
      <t xml:space="preserve">6.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</si>
  <si>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Константинов Алексей Андреевич</t>
  </si>
  <si>
    <r>
      <rPr>
        <sz val="11"/>
        <color rgb="FF000000"/>
        <rFont val="Times New Roman"/>
        <family val="1"/>
        <charset val="204"/>
      </rPr>
      <t xml:space="preserve">7.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</si>
  <si>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Холзаков Андрей Владимирович</t>
  </si>
  <si>
    <r>
      <rPr>
        <sz val="11"/>
        <color rgb="FF000000"/>
        <rFont val="Times New Roman"/>
        <family val="1"/>
        <charset val="204"/>
      </rPr>
      <t xml:space="preserve">8.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</si>
  <si>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Косогоров Вячеслав Павлович</t>
  </si>
  <si>
    <r>
      <rPr>
        <sz val="11"/>
        <color rgb="FF000000"/>
        <rFont val="Times New Roman"/>
        <family val="1"/>
        <charset val="204"/>
      </rPr>
      <t xml:space="preserve">9.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</si>
  <si>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Юдин Павел Николаевич</t>
  </si>
  <si>
    <r>
      <rPr>
        <sz val="11"/>
        <color rgb="FF000000"/>
        <rFont val="Times New Roman"/>
        <family val="1"/>
        <charset val="204"/>
      </rPr>
      <t xml:space="preserve">10.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</si>
  <si>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Писцов Евгений Рудольфович</t>
  </si>
  <si>
    <r>
      <rPr>
        <sz val="11"/>
        <color rgb="FF000000"/>
        <rFont val="Times New Roman"/>
        <family val="1"/>
        <charset val="204"/>
      </rPr>
      <t xml:space="preserve">11.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</si>
  <si>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Суровцева Валентина Сергеевна</t>
  </si>
  <si>
    <r>
      <rPr>
        <sz val="11"/>
        <color rgb="FF000000"/>
        <rFont val="Times New Roman"/>
        <family val="1"/>
        <charset val="204"/>
      </rPr>
      <t xml:space="preserve">12.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</si>
  <si>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Москвин Владимир Александрович</t>
  </si>
  <si>
    <r>
      <rPr>
        <sz val="11"/>
        <color rgb="FF000000"/>
        <rFont val="Times New Roman"/>
        <family val="1"/>
        <charset val="204"/>
      </rPr>
      <t xml:space="preserve">13.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</si>
  <si>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Плохих Елена Сергеевна</t>
  </si>
  <si>
    <r>
      <rPr>
        <sz val="11"/>
        <color rgb="FF000000"/>
        <rFont val="Times New Roman"/>
        <family val="1"/>
        <charset val="204"/>
      </rPr>
      <t xml:space="preserve">14.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</si>
  <si>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Конопкин Валерий Константинович</t>
  </si>
  <si>
    <r>
      <rPr>
        <sz val="11"/>
        <color rgb="FF000000"/>
        <rFont val="Times New Roman"/>
        <family val="1"/>
        <charset val="204"/>
      </rPr>
      <t xml:space="preserve">15.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</si>
  <si>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Ильичёв Константин Сергеевич</t>
  </si>
  <si>
    <r>
      <rPr>
        <sz val="11"/>
        <color rgb="FF000000"/>
        <rFont val="Times New Roman"/>
        <family val="1"/>
        <charset val="204"/>
      </rPr>
      <t xml:space="preserve">16.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</si>
  <si>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Калинин Сергей Григорьевич</t>
  </si>
  <si>
    <r>
      <rPr>
        <sz val="11"/>
        <color rgb="FF000000"/>
        <rFont val="Times New Roman"/>
        <family val="1"/>
        <charset val="204"/>
      </rPr>
      <t xml:space="preserve">17.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</si>
  <si>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Романов Александр Иванович</t>
  </si>
  <si>
    <r>
      <rPr>
        <sz val="11"/>
        <color rgb="FF000000"/>
        <rFont val="Times New Roman"/>
        <family val="1"/>
        <charset val="204"/>
      </rPr>
      <t xml:space="preserve">18.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</si>
  <si>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Брезгин Александр Васильевич</t>
  </si>
  <si>
    <r>
      <rPr>
        <sz val="11"/>
        <color rgb="FF000000"/>
        <rFont val="Times New Roman"/>
        <family val="1"/>
        <charset val="204"/>
      </rPr>
      <t xml:space="preserve">19.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</si>
  <si>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Лиханов Алексей Геннадьевич</t>
  </si>
  <si>
    <r>
      <rPr>
        <sz val="11"/>
        <color rgb="FF000000"/>
        <rFont val="Times New Roman"/>
        <family val="1"/>
        <charset val="204"/>
      </rPr>
      <t xml:space="preserve">20.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</si>
  <si>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Вервейн Александр Вячеславович</t>
  </si>
  <si>
    <r>
      <rPr>
        <sz val="11"/>
        <color rgb="FF000000"/>
        <rFont val="Times New Roman"/>
        <family val="1"/>
        <charset val="204"/>
      </rPr>
      <t xml:space="preserve">21.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</si>
  <si>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Лыжин Александр Геннадьевич</t>
  </si>
  <si>
    <t xml:space="preserve">"Городской округ "Город Лесной"</t>
  </si>
  <si>
    <r>
      <rPr>
        <sz val="11"/>
        <color rgb="FF000000"/>
        <rFont val="Times New Roman"/>
        <family val="1"/>
        <charset val="204"/>
      </rPr>
      <t xml:space="preserve">22.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</si>
  <si>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Кулиш Николай Иванович</t>
  </si>
  <si>
    <r>
      <rPr>
        <sz val="11"/>
        <color rgb="FF000000"/>
        <rFont val="Times New Roman"/>
        <family val="1"/>
        <charset val="204"/>
      </rPr>
      <t xml:space="preserve">23.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</si>
  <si>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Бусахин Игорь Николаевич</t>
  </si>
  <si>
    <r>
      <rPr>
        <sz val="11"/>
        <color rgb="FF000000"/>
        <rFont val="Times New Roman"/>
        <family val="1"/>
        <charset val="204"/>
      </rPr>
      <t xml:space="preserve">24.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</si>
  <si>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муниципальное образование "город Екатеринбург"</t>
  </si>
  <si>
    <t xml:space="preserve">Ройзман Евгений Вадимович</t>
  </si>
  <si>
    <r>
      <rPr>
        <sz val="11"/>
        <color rgb="FF000000"/>
        <rFont val="Times New Roman"/>
        <family val="1"/>
        <charset val="204"/>
      </rPr>
      <t xml:space="preserve">25.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</si>
  <si>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Ланских Василий Николаевич</t>
  </si>
  <si>
    <r>
      <rPr>
        <sz val="11"/>
        <color rgb="FF000000"/>
        <rFont val="Times New Roman"/>
        <family val="1"/>
        <charset val="204"/>
      </rPr>
      <t xml:space="preserve">26.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</si>
  <si>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Соколюк Петр Михайлович</t>
  </si>
  <si>
    <r>
      <rPr>
        <sz val="11"/>
        <color rgb="FF000000"/>
        <rFont val="Times New Roman"/>
        <family val="1"/>
        <charset val="204"/>
      </rPr>
      <t xml:space="preserve">27.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</si>
  <si>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Агафонов Геннадий Анатольевич</t>
  </si>
  <si>
    <r>
      <rPr>
        <sz val="11"/>
        <color rgb="FF000000"/>
        <rFont val="Times New Roman"/>
        <family val="1"/>
        <charset val="204"/>
      </rPr>
      <t xml:space="preserve">28.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</si>
  <si>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Врублевская Елена Николаевна</t>
  </si>
  <si>
    <r>
      <rPr>
        <sz val="11"/>
        <color rgb="FF000000"/>
        <rFont val="Times New Roman"/>
        <family val="1"/>
        <charset val="204"/>
      </rPr>
      <t xml:space="preserve">29.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</si>
  <si>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Белоусов Сергей Александрович</t>
  </si>
  <si>
    <r>
      <rPr>
        <sz val="11"/>
        <color rgb="FF000000"/>
        <rFont val="Times New Roman"/>
        <family val="1"/>
        <charset val="204"/>
      </rPr>
      <t xml:space="preserve">30.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</si>
  <si>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город Каменск-Уральский</t>
  </si>
  <si>
    <t xml:space="preserve">Астахов Михаил Семенович</t>
  </si>
  <si>
    <r>
      <rPr>
        <sz val="11"/>
        <color rgb="FF000000"/>
        <rFont val="Times New Roman"/>
        <family val="1"/>
        <charset val="204"/>
      </rPr>
      <t xml:space="preserve">31.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</si>
  <si>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Чухарев Михаил Николаевич</t>
  </si>
  <si>
    <r>
      <rPr>
        <sz val="11"/>
        <color rgb="FF000000"/>
        <rFont val="Times New Roman"/>
        <family val="1"/>
        <charset val="204"/>
      </rPr>
      <t xml:space="preserve">32.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</si>
  <si>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Бидонько Сергей Юрьевич</t>
  </si>
  <si>
    <r>
      <rPr>
        <sz val="11"/>
        <color rgb="FF000000"/>
        <rFont val="Times New Roman"/>
        <family val="1"/>
        <charset val="204"/>
      </rPr>
      <t xml:space="preserve">33.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</si>
  <si>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Набоких Сергей Михайлович</t>
  </si>
  <si>
    <r>
      <rPr>
        <sz val="11"/>
        <color rgb="FF000000"/>
        <rFont val="Times New Roman"/>
        <family val="1"/>
        <charset val="204"/>
      </rPr>
      <t xml:space="preserve">34.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</si>
  <si>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Оськин Александр Александрович</t>
  </si>
  <si>
    <r>
      <rPr>
        <sz val="11"/>
        <color rgb="FF000000"/>
        <rFont val="Times New Roman"/>
        <family val="1"/>
        <charset val="204"/>
      </rPr>
      <t xml:space="preserve">35.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</si>
  <si>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Устинов Александр Юрьевич</t>
  </si>
  <si>
    <r>
      <rPr>
        <sz val="11"/>
        <color rgb="FF000000"/>
        <rFont val="Times New Roman"/>
        <family val="1"/>
        <charset val="204"/>
      </rPr>
      <t xml:space="preserve">36.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</si>
  <si>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Рафеева Светлана Константиновна</t>
  </si>
  <si>
    <t xml:space="preserve">городской округ "Нижняя Салда"</t>
  </si>
  <si>
    <r>
      <rPr>
        <sz val="11"/>
        <color rgb="FF000000"/>
        <rFont val="Times New Roman"/>
        <family val="1"/>
        <charset val="204"/>
      </rPr>
      <t xml:space="preserve">37.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</si>
  <si>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Артемьевских Вадим Валерьевич</t>
  </si>
  <si>
    <r>
      <rPr>
        <sz val="11"/>
        <color rgb="FF000000"/>
        <rFont val="Times New Roman"/>
        <family val="1"/>
        <charset val="204"/>
      </rPr>
      <t xml:space="preserve">38.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</si>
  <si>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Ряписов Олег Викторович</t>
  </si>
  <si>
    <r>
      <rPr>
        <sz val="11"/>
        <color rgb="FF000000"/>
        <rFont val="Times New Roman"/>
        <family val="1"/>
        <charset val="204"/>
      </rPr>
      <t xml:space="preserve">39.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</si>
  <si>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Новосёлов Сергей Дмитриевич</t>
  </si>
  <si>
    <r>
      <rPr>
        <sz val="11"/>
        <color rgb="FF000000"/>
        <rFont val="Times New Roman"/>
        <family val="1"/>
        <charset val="204"/>
      </rPr>
      <t xml:space="preserve">40.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</si>
  <si>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Гришин Виктор Васильевич</t>
  </si>
  <si>
    <r>
      <rPr>
        <sz val="11"/>
        <color rgb="FF000000"/>
        <rFont val="Times New Roman"/>
        <family val="1"/>
        <charset val="204"/>
      </rPr>
      <t xml:space="preserve">41.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</si>
  <si>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Хомутов Валерий Петрович</t>
  </si>
  <si>
    <r>
      <rPr>
        <sz val="11"/>
        <color rgb="FF000000"/>
        <rFont val="Times New Roman"/>
        <family val="1"/>
        <charset val="204"/>
      </rPr>
      <t xml:space="preserve">42.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</si>
  <si>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Авдеев Игорь Михайлович</t>
  </si>
  <si>
    <r>
      <rPr>
        <sz val="11"/>
        <color rgb="FF000000"/>
        <rFont val="Times New Roman"/>
        <family val="1"/>
        <charset val="204"/>
      </rPr>
      <t xml:space="preserve">43.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</si>
  <si>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Каюмов Евгений Тиморгалиевич</t>
  </si>
  <si>
    <r>
      <rPr>
        <sz val="11"/>
        <color rgb="FF000000"/>
        <rFont val="Times New Roman"/>
        <family val="1"/>
        <charset val="204"/>
      </rPr>
      <t xml:space="preserve">44.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</si>
  <si>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Тюкина Лариса Вадимовна</t>
  </si>
  <si>
    <r>
      <rPr>
        <sz val="11"/>
        <color rgb="FF000000"/>
        <rFont val="Times New Roman"/>
        <family val="1"/>
        <charset val="204"/>
      </rPr>
      <t xml:space="preserve">45.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</si>
  <si>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Носов Сергей Константинович</t>
  </si>
  <si>
    <r>
      <rPr>
        <sz val="11"/>
        <color rgb="FF000000"/>
        <rFont val="Times New Roman"/>
        <family val="1"/>
        <charset val="204"/>
      </rPr>
      <t xml:space="preserve">46.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</si>
  <si>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Матвеева Елена Владимировна</t>
  </si>
  <si>
    <r>
      <rPr>
        <sz val="11"/>
        <color rgb="FF000000"/>
        <rFont val="Times New Roman"/>
        <family val="1"/>
        <charset val="204"/>
      </rPr>
      <t xml:space="preserve">47.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</si>
  <si>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Бондаренко Сергей Александрович</t>
  </si>
  <si>
    <r>
      <rPr>
        <sz val="11"/>
        <color rgb="FF000000"/>
        <rFont val="Times New Roman"/>
        <family val="1"/>
        <charset val="204"/>
      </rPr>
      <t xml:space="preserve">48.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</si>
  <si>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Машков Владимир Николаевич</t>
  </si>
  <si>
    <r>
      <rPr>
        <sz val="11"/>
        <color rgb="FF000000"/>
        <rFont val="Times New Roman"/>
        <family val="1"/>
        <charset val="204"/>
      </rPr>
      <t xml:space="preserve">49.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</si>
  <si>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Алиев Шахит Тукаевич</t>
  </si>
  <si>
    <r>
      <rPr>
        <sz val="11"/>
        <color rgb="FF000000"/>
        <rFont val="Times New Roman"/>
        <family val="1"/>
        <charset val="204"/>
      </rPr>
      <t xml:space="preserve">50.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</si>
  <si>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Козлов Николай Евгеньевич</t>
  </si>
  <si>
    <r>
      <rPr>
        <sz val="11"/>
        <color rgb="FF000000"/>
        <rFont val="Times New Roman"/>
        <family val="1"/>
        <charset val="204"/>
      </rPr>
      <t xml:space="preserve">51.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</si>
  <si>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Ковалёв Александр Владимирович</t>
  </si>
  <si>
    <r>
      <rPr>
        <sz val="11"/>
        <color rgb="FF000000"/>
        <rFont val="Times New Roman"/>
        <family val="1"/>
        <charset val="204"/>
      </rPr>
      <t xml:space="preserve">52.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</si>
  <si>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Соколов Виктор Васильевич</t>
  </si>
  <si>
    <r>
      <rPr>
        <sz val="11"/>
        <color rgb="FF000000"/>
        <rFont val="Times New Roman"/>
        <family val="1"/>
        <charset val="204"/>
      </rPr>
      <t xml:space="preserve">53.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</si>
  <si>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Мокрецов Андрей Васильевич</t>
  </si>
  <si>
    <t xml:space="preserve">Кузнецовское сельское поселение </t>
  </si>
  <si>
    <r>
      <rPr>
        <sz val="11"/>
        <color rgb="FF000000"/>
        <rFont val="Times New Roman"/>
        <family val="1"/>
        <charset val="204"/>
      </rPr>
      <t xml:space="preserve">54.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</si>
  <si>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Чепчугов Александр Геннадьевич</t>
  </si>
  <si>
    <r>
      <rPr>
        <sz val="11"/>
        <color rgb="FF000000"/>
        <rFont val="Times New Roman"/>
        <family val="1"/>
        <charset val="204"/>
      </rPr>
      <t xml:space="preserve">55.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</si>
  <si>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Пшеницын Сергей Григорьевич</t>
  </si>
  <si>
    <r>
      <rPr>
        <sz val="11"/>
        <color rgb="FF000000"/>
        <rFont val="Times New Roman"/>
        <family val="1"/>
        <charset val="204"/>
      </rPr>
      <t xml:space="preserve">56.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</si>
  <si>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Мельников Владимир Вячеславович</t>
  </si>
  <si>
    <r>
      <rPr>
        <sz val="11"/>
        <color rgb="FF000000"/>
        <rFont val="Times New Roman"/>
        <family val="1"/>
        <charset val="204"/>
      </rPr>
      <t xml:space="preserve">57.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</si>
  <si>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Фролов Юрий Николаевич</t>
  </si>
  <si>
    <r>
      <rPr>
        <sz val="11"/>
        <color rgb="FF000000"/>
        <rFont val="Times New Roman"/>
        <family val="1"/>
        <charset val="204"/>
      </rPr>
      <t xml:space="preserve">58.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</si>
  <si>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Бердникова Елена Владимировна</t>
  </si>
  <si>
    <r>
      <rPr>
        <sz val="11"/>
        <color rgb="FF000000"/>
        <rFont val="Times New Roman"/>
        <family val="1"/>
        <charset val="204"/>
      </rPr>
      <t xml:space="preserve">59.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</si>
  <si>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Сафонов Алексей Александрович</t>
  </si>
  <si>
    <r>
      <rPr>
        <sz val="11"/>
        <color rgb="FF000000"/>
        <rFont val="Times New Roman"/>
        <family val="1"/>
        <charset val="204"/>
      </rPr>
      <t xml:space="preserve">60.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</si>
  <si>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Тарасов Борис Александрович</t>
  </si>
  <si>
    <r>
      <rPr>
        <sz val="11"/>
        <color rgb="FF000000"/>
        <rFont val="Times New Roman"/>
        <family val="1"/>
        <charset val="204"/>
      </rPr>
      <t xml:space="preserve">61.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</si>
  <si>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Кузовков Сергей Яковлевич</t>
  </si>
  <si>
    <r>
      <rPr>
        <sz val="11"/>
        <color rgb="FF000000"/>
        <rFont val="Times New Roman"/>
        <family val="1"/>
        <charset val="204"/>
      </rPr>
      <t xml:space="preserve">62.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</si>
  <si>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Суханов Станислав Константинович</t>
  </si>
  <si>
    <r>
      <rPr>
        <sz val="11"/>
        <color rgb="FF000000"/>
        <rFont val="Times New Roman"/>
        <family val="1"/>
        <charset val="204"/>
      </rPr>
      <t xml:space="preserve">63.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</si>
  <si>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Карамышев Александр Геннадьевич</t>
  </si>
  <si>
    <r>
      <rPr>
        <sz val="11"/>
        <color rgb="FF000000"/>
        <rFont val="Times New Roman"/>
        <family val="1"/>
        <charset val="204"/>
      </rPr>
      <t xml:space="preserve">64.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</si>
  <si>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Лачимов Виктор Владимирович</t>
  </si>
  <si>
    <r>
      <rPr>
        <sz val="11"/>
        <color rgb="FF000000"/>
        <rFont val="Times New Roman"/>
        <family val="1"/>
        <charset val="204"/>
      </rPr>
      <t xml:space="preserve">65.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</si>
  <si>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Толкачев Александр Геннадьевич</t>
  </si>
  <si>
    <r>
      <rPr>
        <sz val="11"/>
        <color rgb="FF000000"/>
        <rFont val="Times New Roman"/>
        <family val="1"/>
        <charset val="204"/>
      </rPr>
      <t xml:space="preserve">66.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</si>
  <si>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Селиванов Сергей Алексеевич</t>
  </si>
  <si>
    <r>
      <rPr>
        <sz val="11"/>
        <color rgb="FF000000"/>
        <rFont val="Times New Roman"/>
        <family val="1"/>
        <charset val="204"/>
      </rPr>
      <t xml:space="preserve">67.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</si>
  <si>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Белоусов Андрей Владимирович</t>
  </si>
  <si>
    <r>
      <rPr>
        <sz val="11"/>
        <color rgb="FF000000"/>
        <rFont val="Times New Roman"/>
        <family val="1"/>
        <charset val="204"/>
      </rPr>
      <t xml:space="preserve">68.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</si>
  <si>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Рыжков Владимир Александрович</t>
  </si>
  <si>
    <r>
      <rPr>
        <sz val="11"/>
        <color rgb="FF000000"/>
        <rFont val="Times New Roman"/>
        <family val="1"/>
        <charset val="204"/>
      </rPr>
      <t xml:space="preserve">69.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</si>
  <si>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Сандаков Олег Николаевич</t>
  </si>
  <si>
    <r>
      <rPr>
        <sz val="11"/>
        <color rgb="FF000000"/>
        <rFont val="Times New Roman"/>
        <family val="1"/>
        <charset val="204"/>
      </rPr>
      <t xml:space="preserve">70.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</si>
  <si>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Жуков Алексей Анатольевич</t>
  </si>
  <si>
    <r>
      <rPr>
        <sz val="11"/>
        <color rgb="FF000000"/>
        <rFont val="Times New Roman"/>
        <family val="1"/>
        <charset val="204"/>
      </rPr>
      <t xml:space="preserve">71.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</si>
  <si>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Глухих Леонид Геннадьевич</t>
  </si>
  <si>
    <r>
      <rPr>
        <sz val="11"/>
        <color rgb="FF000000"/>
        <rFont val="Times New Roman"/>
        <family val="1"/>
        <charset val="204"/>
      </rPr>
      <t xml:space="preserve">72.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</si>
  <si>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Пелевина Людмила Юрьевна</t>
  </si>
  <si>
    <r>
      <rPr>
        <sz val="11"/>
        <color rgb="FF000000"/>
        <rFont val="Times New Roman"/>
        <family val="1"/>
        <charset val="204"/>
      </rPr>
      <t xml:space="preserve">73.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</si>
  <si>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Губина Галина Михайловна</t>
  </si>
  <si>
    <r>
      <rPr>
        <sz val="11"/>
        <color rgb="FF000000"/>
        <rFont val="Times New Roman"/>
        <family val="1"/>
        <charset val="204"/>
      </rPr>
      <t xml:space="preserve">74.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</si>
  <si>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Баранов Евгений Александрович</t>
  </si>
  <si>
    <r>
      <rPr>
        <sz val="11"/>
        <color rgb="FF000000"/>
        <rFont val="Times New Roman"/>
        <family val="1"/>
        <charset val="204"/>
      </rPr>
      <t xml:space="preserve">75.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</si>
  <si>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Марущак Анатолий Николаевич</t>
  </si>
  <si>
    <r>
      <rPr>
        <sz val="11"/>
        <color rgb="FF000000"/>
        <rFont val="Times New Roman"/>
        <family val="1"/>
        <charset val="204"/>
      </rPr>
      <t xml:space="preserve">76.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</si>
  <si>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Шумакова Анжелика Анатольевна</t>
  </si>
  <si>
    <r>
      <rPr>
        <sz val="11"/>
        <color rgb="FF000000"/>
        <rFont val="Times New Roman"/>
        <family val="1"/>
        <charset val="204"/>
      </rPr>
      <t xml:space="preserve">77.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</si>
  <si>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Михаленко Владимир Вячеславович</t>
  </si>
  <si>
    <r>
      <rPr>
        <sz val="11"/>
        <color rgb="FF000000"/>
        <rFont val="Times New Roman"/>
        <family val="1"/>
        <charset val="204"/>
      </rPr>
      <t xml:space="preserve">78.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</si>
  <si>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Зверева Ольга Александровна</t>
  </si>
  <si>
    <r>
      <rPr>
        <sz val="11"/>
        <color rgb="FF000000"/>
        <rFont val="Times New Roman"/>
        <family val="1"/>
        <charset val="204"/>
      </rPr>
      <t xml:space="preserve">79.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</si>
  <si>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Верхорубов Владимир Иванович</t>
  </si>
  <si>
    <r>
      <rPr>
        <sz val="11"/>
        <color rgb="FF000000"/>
        <rFont val="Times New Roman"/>
        <family val="1"/>
        <charset val="204"/>
      </rPr>
      <t xml:space="preserve">80.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</si>
  <si>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Еремеев Валерий Васильевич</t>
  </si>
  <si>
    <r>
      <rPr>
        <sz val="11"/>
        <color rgb="FF000000"/>
        <rFont val="Times New Roman"/>
        <family val="1"/>
        <charset val="204"/>
      </rPr>
      <t xml:space="preserve">81.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</si>
  <si>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Морозов Владимир Сергеевич</t>
  </si>
  <si>
    <r>
      <rPr>
        <sz val="11"/>
        <color rgb="FF000000"/>
        <rFont val="Times New Roman"/>
        <family val="1"/>
        <charset val="204"/>
      </rPr>
      <t xml:space="preserve">82.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</si>
  <si>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Струнин Владимир Витальевич</t>
  </si>
  <si>
    <r>
      <rPr>
        <sz val="11"/>
        <color rgb="FF000000"/>
        <rFont val="Times New Roman"/>
        <family val="1"/>
        <charset val="204"/>
      </rPr>
      <t xml:space="preserve">83.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</si>
  <si>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Вавилин Геннадий Юрьевич</t>
  </si>
  <si>
    <r>
      <rPr>
        <sz val="11"/>
        <color rgb="FF000000"/>
        <rFont val="Times New Roman"/>
        <family val="1"/>
        <charset val="204"/>
      </rPr>
      <t xml:space="preserve">84.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</si>
  <si>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Матвеев Александр Леонидович</t>
  </si>
  <si>
    <t xml:space="preserve">Слободо-Туринское сельское поселение </t>
  </si>
  <si>
    <r>
      <rPr>
        <sz val="11"/>
        <color rgb="FF000000"/>
        <rFont val="Times New Roman"/>
        <family val="1"/>
        <charset val="204"/>
      </rPr>
      <t xml:space="preserve">85.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</si>
  <si>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Петухов Михаил Васильевич</t>
  </si>
  <si>
    <r>
      <rPr>
        <sz val="11"/>
        <color rgb="FF000000"/>
        <rFont val="Times New Roman"/>
        <family val="1"/>
        <charset val="204"/>
      </rPr>
      <t xml:space="preserve">86.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</si>
  <si>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Чекасин Андрей Михайлович</t>
  </si>
  <si>
    <r>
      <rPr>
        <sz val="11"/>
        <color rgb="FF000000"/>
        <rFont val="Times New Roman"/>
        <family val="1"/>
        <charset val="204"/>
      </rPr>
      <t xml:space="preserve">87.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</si>
  <si>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Кошелев Михаил Валентинович</t>
  </si>
  <si>
    <r>
      <rPr>
        <sz val="11"/>
        <color rgb="FF000000"/>
        <rFont val="Times New Roman"/>
        <family val="1"/>
        <charset val="204"/>
      </rPr>
      <t xml:space="preserve">88.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</si>
  <si>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Костенков Сергей Григорьевич</t>
  </si>
  <si>
    <t xml:space="preserve">Таборинское сельское поселение </t>
  </si>
  <si>
    <r>
      <rPr>
        <sz val="11"/>
        <color rgb="FF000000"/>
        <rFont val="Times New Roman"/>
        <family val="1"/>
        <charset val="204"/>
      </rPr>
      <t xml:space="preserve">89.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</si>
  <si>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Сабуров Юрий Васильевич</t>
  </si>
  <si>
    <r>
      <rPr>
        <sz val="11"/>
        <color rgb="FF000000"/>
        <rFont val="Times New Roman"/>
        <family val="1"/>
        <charset val="204"/>
      </rPr>
      <t xml:space="preserve">90.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</si>
  <si>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Банникова Татьяна Владимировна</t>
  </si>
  <si>
    <r>
      <rPr>
        <sz val="11"/>
        <color rgb="FF000000"/>
        <rFont val="Times New Roman"/>
        <family val="1"/>
        <charset val="204"/>
      </rPr>
      <t xml:space="preserve">91.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</si>
  <si>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Судакова Клавдия Григорьевна</t>
  </si>
  <si>
    <r>
      <rPr>
        <sz val="11"/>
        <color rgb="FF000000"/>
        <rFont val="Times New Roman"/>
        <family val="1"/>
        <charset val="204"/>
      </rPr>
      <t xml:space="preserve">92.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</si>
  <si>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Роененко Виктор Анатольевич</t>
  </si>
  <si>
    <r>
      <rPr>
        <sz val="11"/>
        <color rgb="FF000000"/>
        <rFont val="Times New Roman"/>
        <family val="1"/>
        <charset val="204"/>
      </rPr>
      <t xml:space="preserve">93.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</si>
  <si>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Богданова Светлана Валентиновна</t>
  </si>
  <si>
    <r>
      <rPr>
        <sz val="11"/>
        <color rgb="FF000000"/>
        <rFont val="Times New Roman"/>
        <family val="1"/>
        <charset val="204"/>
      </rPr>
      <t xml:space="preserve">94.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</si>
  <si>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Буткус Петр Бронюсович</t>
  </si>
  <si>
    <r>
      <rPr>
        <sz val="11"/>
        <color rgb="FF000000"/>
        <rFont val="Times New Roman"/>
        <family val="1"/>
        <charset val="204"/>
      </rPr>
      <t xml:space="preserve">95.</t>
    </r>
    <r>
      <rPr>
        <sz val="7"/>
        <color rgb="FF000000"/>
        <rFont val="Times New Roman"/>
        <family val="1"/>
        <charset val="204"/>
      </rPr>
      <t xml:space="preserve">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</si>
  <si>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Белоусов Василий Павлович</t>
  </si>
  <si>
    <r>
      <rPr>
        <sz val="11"/>
        <color rgb="FF000000"/>
        <rFont val="Times New Roman"/>
        <family val="1"/>
        <charset val="204"/>
      </rPr>
      <t xml:space="preserve">1.</t>
    </r>
    <r>
      <rPr>
        <sz val="7"/>
        <color rgb="FF000000"/>
        <rFont val="Times New Roman"/>
        <family val="1"/>
        <charset val="204"/>
      </rPr>
      <t xml:space="preserve">                  </t>
    </r>
    <r>
      <rPr>
        <sz val="11"/>
        <color rgb="FF000000"/>
        <rFont val="Times New Roman"/>
        <family val="1"/>
        <charset val="204"/>
      </rPr>
      <t xml:space="preserve"> </t>
    </r>
  </si>
  <si>
    <t xml:space="preserve">Нет данных опроса</t>
  </si>
  <si>
    <t xml:space="preserve">ФИО главы муниципального образования</t>
  </si>
  <si>
    <t xml:space="preserve">Результат опроса</t>
  </si>
  <si>
    <t xml:space="preserve">Оценка эффективности деятельности (удовлетвори</t>
  </si>
  <si>
    <t xml:space="preserve">Количество голосов/ из них количество удовлетворительных оценок</t>
  </si>
  <si>
    <t xml:space="preserve">80,67</t>
  </si>
  <si>
    <t xml:space="preserve">66,25</t>
  </si>
  <si>
    <t xml:space="preserve">Герасименко Владимир Леонидович Герасименко Владимир Леонидович Герасименко Владимир Леонидович</t>
  </si>
  <si>
    <t xml:space="preserve">72,86</t>
  </si>
  <si>
    <t xml:space="preserve">69,23</t>
  </si>
  <si>
    <t xml:space="preserve">80</t>
  </si>
  <si>
    <t xml:space="preserve">36</t>
  </si>
  <si>
    <t xml:space="preserve">68,24</t>
  </si>
  <si>
    <t xml:space="preserve">Городской округ Верхнее Дуброво</t>
  </si>
  <si>
    <t xml:space="preserve">100</t>
  </si>
  <si>
    <t xml:space="preserve">Городской округ Верхний Тагил</t>
  </si>
  <si>
    <t xml:space="preserve">Городской округ Верхняя Пышма</t>
  </si>
  <si>
    <t xml:space="preserve">66,67</t>
  </si>
  <si>
    <t xml:space="preserve">Городской округ Верхотурский</t>
  </si>
  <si>
    <t xml:space="preserve">43,48</t>
  </si>
  <si>
    <t xml:space="preserve">Муниципальное образование «Восточное сельское поселение»</t>
  </si>
  <si>
    <t xml:space="preserve">Марущак Анатолий Николаевич </t>
  </si>
  <si>
    <t xml:space="preserve">76</t>
  </si>
  <si>
    <t xml:space="preserve">Муниципальное образование «Галкинское сельское поселение»</t>
  </si>
  <si>
    <t xml:space="preserve">58,46</t>
  </si>
  <si>
    <t xml:space="preserve">Городской округ Дегтярск</t>
  </si>
  <si>
    <t xml:space="preserve">81,9</t>
  </si>
  <si>
    <t xml:space="preserve">Городской округ ЗАТО Свободный</t>
  </si>
  <si>
    <t xml:space="preserve">70,59</t>
  </si>
  <si>
    <t xml:space="preserve">68,75</t>
  </si>
  <si>
    <t xml:space="preserve">40</t>
  </si>
  <si>
    <t xml:space="preserve">90,48</t>
  </si>
  <si>
    <t xml:space="preserve">73,33</t>
  </si>
  <si>
    <t xml:space="preserve">73,68</t>
  </si>
  <si>
    <t xml:space="preserve">70,92</t>
  </si>
  <si>
    <t xml:space="preserve">Городской округ Карпинск</t>
  </si>
  <si>
    <t xml:space="preserve">90,41</t>
  </si>
  <si>
    <t xml:space="preserve">60</t>
  </si>
  <si>
    <t xml:space="preserve">Городской округ Красноуральск</t>
  </si>
  <si>
    <t xml:space="preserve">Городской округ Красноуфимск</t>
  </si>
  <si>
    <t xml:space="preserve">31,43</t>
  </si>
  <si>
    <t xml:space="preserve"> удовлетворительная</t>
  </si>
  <si>
    <t xml:space="preserve">неудовлетворитель-ная</t>
  </si>
  <si>
    <t xml:space="preserve">78,38</t>
  </si>
  <si>
    <t xml:space="preserve">83,33</t>
  </si>
  <si>
    <t xml:space="preserve">95,45</t>
  </si>
  <si>
    <t xml:space="preserve">Муниципальное образование «Обуховское сельское поселение»</t>
  </si>
  <si>
    <t xml:space="preserve">93,33</t>
  </si>
  <si>
    <t xml:space="preserve">Городской округ Пелым</t>
  </si>
  <si>
    <t xml:space="preserve">Городской округ Первоуральск</t>
  </si>
  <si>
    <t xml:space="preserve">73,7</t>
  </si>
  <si>
    <t xml:space="preserve">70</t>
  </si>
  <si>
    <t xml:space="preserve">Городской округ Ревда</t>
  </si>
  <si>
    <t xml:space="preserve">91,11</t>
  </si>
  <si>
    <t xml:space="preserve">73,61</t>
  </si>
  <si>
    <t xml:space="preserve">Городской округ Рефтинский</t>
  </si>
  <si>
    <t xml:space="preserve">89,19</t>
  </si>
  <si>
    <t xml:space="preserve">86,27</t>
  </si>
  <si>
    <t xml:space="preserve">56,82</t>
  </si>
  <si>
    <t xml:space="preserve">53,33</t>
  </si>
  <si>
    <t xml:space="preserve">Городской округ Среднеуральск</t>
  </si>
  <si>
    <t xml:space="preserve">54,76</t>
  </si>
  <si>
    <t xml:space="preserve">Городской округ Староуткинск</t>
  </si>
  <si>
    <t xml:space="preserve">77,22</t>
  </si>
  <si>
    <t xml:space="preserve">36,36</t>
  </si>
  <si>
    <t xml:space="preserve">50</t>
  </si>
  <si>
    <t xml:space="preserve">62,9</t>
  </si>
  <si>
    <t xml:space="preserve">69,38</t>
  </si>
  <si>
    <t xml:space="preserve">66,48</t>
  </si>
  <si>
    <r>
      <rPr>
        <sz val="12"/>
        <color rgb="FF000000"/>
        <rFont val="Times New Roman"/>
        <family val="1"/>
        <charset val="204"/>
      </rP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 xml:space="preserve">Сандаков Олег Николаевич Сандаков Олег Николаевич</t>
    </r>
    <r>
      <rPr>
        <sz val="12"/>
        <color rgb="FF000000"/>
        <rFont val="Times New Roman"/>
        <family val="1"/>
        <charset val="204"/>
      </rPr>
      <t xml:space="preserve"> Сандаков Олег Николаевич</t>
    </r>
  </si>
  <si>
    <t xml:space="preserve">49,33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</si>
</sst>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"/>
    <numFmt numFmtId="166" formatCode="@"/>
    <numFmt numFmtId="167" formatCode="#,##0.00"/>
    <numFmt numFmtId="168" formatCode="#,##0"/>
    <numFmt numFmtId="169" formatCode="0.00"/>
    <numFmt numFmtId="170" formatCode="0.0"/>
    <numFmt numFmtId="171" formatCode="0.00%"/>
  </numFmts>
  <fonts count="1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4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sz val="8"/>
      <name val="Arial"/>
      <family val="2"/>
      <charset val="204"/>
    </font>
    <font>
      <sz val="7"/>
      <color rgb="FF000000"/>
      <name val="Times New Roman"/>
      <family val="1"/>
      <charset val="204"/>
    </font>
    <font>
      <b val="true"/>
      <sz val="10"/>
      <color rgb="FF000000"/>
      <name val="Arial"/>
      <family val="2"/>
      <charset val="204"/>
    </font>
    <font>
      <sz val="12"/>
      <color rgb="FF76767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808080"/>
        <bgColor rgb="FF767676"/>
      </patternFill>
    </fill>
  </fills>
  <borders count="41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4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1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4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4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1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1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0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0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1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3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3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2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2" borderId="3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3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3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3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3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6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2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2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000000"/>
          <bgColor rgb="FFFFFFFF"/>
        </patternFill>
      </fill>
    </dxf>
    <dxf>
      <fill>
        <patternFill patternType="solid"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76767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A174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85" zoomScalePageLayoutView="90" workbookViewId="0">
      <selection pane="topLeft" activeCell="N73" activeCellId="0" sqref="N73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30.28"/>
    <col collapsed="false" customWidth="true" hidden="false" outlineLevel="0" max="3" min="3" style="2" width="10.42"/>
    <col collapsed="false" customWidth="true" hidden="false" outlineLevel="0" max="4" min="4" style="2" width="10.71"/>
    <col collapsed="false" customWidth="true" hidden="false" outlineLevel="0" max="5" min="5" style="2" width="10.85"/>
    <col collapsed="false" customWidth="true" hidden="false" outlineLevel="0" max="6" min="6" style="2" width="11.14"/>
    <col collapsed="false" customWidth="true" hidden="false" outlineLevel="0" max="8" min="7" style="2" width="11.29"/>
    <col collapsed="false" customWidth="true" hidden="false" outlineLevel="0" max="9" min="9" style="2" width="10.29"/>
    <col collapsed="false" customWidth="true" hidden="false" outlineLevel="0" max="10" min="10" style="2" width="11.29"/>
    <col collapsed="false" customWidth="true" hidden="false" outlineLevel="0" max="11" min="11" style="2" width="10.85"/>
    <col collapsed="false" customWidth="true" hidden="false" outlineLevel="0" max="12" min="12" style="2" width="10.71"/>
    <col collapsed="false" customWidth="true" hidden="false" outlineLevel="0" max="13" min="13" style="2" width="11.86"/>
    <col collapsed="false" customWidth="true" hidden="false" outlineLevel="0" max="14" min="14" style="2" width="10.85"/>
    <col collapsed="false" customWidth="true" hidden="false" outlineLevel="0" max="15" min="15" style="2" width="11.99"/>
    <col collapsed="false" customWidth="true" hidden="false" outlineLevel="0" max="16" min="16" style="2" width="12.29"/>
    <col collapsed="false" customWidth="false" hidden="false" outlineLevel="0" max="1024" min="17" style="2" width="9.14"/>
  </cols>
  <sheetData>
    <row r="1" customFormat="false" ht="60" hidden="false" customHeight="true" outlineLevel="0" collapsed="false">
      <c r="N1" s="3" t="s">
        <v>0</v>
      </c>
      <c r="O1" s="3"/>
      <c r="P1" s="3"/>
    </row>
    <row r="2" s="6" customFormat="true" ht="67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</row>
    <row r="3" customFormat="false" ht="69.75" hidden="false" customHeight="true" outlineLevel="0" collapsed="false">
      <c r="A3" s="7" t="s">
        <v>2</v>
      </c>
      <c r="B3" s="8" t="s">
        <v>3</v>
      </c>
      <c r="C3" s="8" t="s">
        <v>4</v>
      </c>
      <c r="D3" s="8"/>
      <c r="E3" s="8" t="s">
        <v>5</v>
      </c>
      <c r="F3" s="8"/>
      <c r="G3" s="8" t="s">
        <v>6</v>
      </c>
      <c r="H3" s="8"/>
      <c r="I3" s="8" t="s">
        <v>7</v>
      </c>
      <c r="J3" s="8"/>
      <c r="K3" s="8" t="s">
        <v>8</v>
      </c>
      <c r="L3" s="8"/>
      <c r="M3" s="9" t="s">
        <v>9</v>
      </c>
      <c r="N3" s="9"/>
      <c r="O3" s="9" t="s">
        <v>10</v>
      </c>
      <c r="P3" s="9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</row>
    <row r="4" customFormat="false" ht="112.5" hidden="false" customHeight="true" outlineLevel="0" collapsed="false">
      <c r="A4" s="7"/>
      <c r="B4" s="8"/>
      <c r="C4" s="11" t="s">
        <v>11</v>
      </c>
      <c r="D4" s="11" t="s">
        <v>12</v>
      </c>
      <c r="E4" s="12" t="s">
        <v>13</v>
      </c>
      <c r="F4" s="13" t="s">
        <v>12</v>
      </c>
      <c r="G4" s="12" t="s">
        <v>13</v>
      </c>
      <c r="H4" s="13" t="s">
        <v>12</v>
      </c>
      <c r="I4" s="12" t="s">
        <v>13</v>
      </c>
      <c r="J4" s="13" t="s">
        <v>12</v>
      </c>
      <c r="K4" s="12" t="s">
        <v>13</v>
      </c>
      <c r="L4" s="13" t="s">
        <v>12</v>
      </c>
      <c r="M4" s="14" t="s">
        <v>13</v>
      </c>
      <c r="N4" s="15" t="s">
        <v>12</v>
      </c>
      <c r="O4" s="16" t="s">
        <v>13</v>
      </c>
      <c r="P4" s="17" t="s">
        <v>12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</row>
    <row r="5" s="29" customFormat="true" ht="34.5" hidden="false" customHeight="true" outlineLevel="0" collapsed="false">
      <c r="A5" s="18" t="s">
        <v>14</v>
      </c>
      <c r="B5" s="19" t="s">
        <v>15</v>
      </c>
      <c r="C5" s="20" t="n">
        <v>175</v>
      </c>
      <c r="D5" s="21" t="n">
        <v>86.2857142857143</v>
      </c>
      <c r="E5" s="22" t="n">
        <v>38</v>
      </c>
      <c r="F5" s="23" t="n">
        <v>84.2105263157895</v>
      </c>
      <c r="G5" s="22" t="n">
        <v>71</v>
      </c>
      <c r="H5" s="24" t="n">
        <v>84.5070422535211</v>
      </c>
      <c r="I5" s="22" t="n">
        <v>33</v>
      </c>
      <c r="J5" s="24" t="n">
        <v>84.8484848484848</v>
      </c>
      <c r="K5" s="22" t="n">
        <v>33</v>
      </c>
      <c r="L5" s="25" t="n">
        <v>93.9393939393939</v>
      </c>
      <c r="M5" s="26" t="n">
        <v>51</v>
      </c>
      <c r="N5" s="27" t="n">
        <v>49</v>
      </c>
      <c r="O5" s="28" t="n">
        <v>289</v>
      </c>
      <c r="P5" s="27" t="n">
        <v>97.92</v>
      </c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</row>
    <row r="6" s="29" customFormat="true" ht="30.75" hidden="false" customHeight="true" outlineLevel="0" collapsed="false">
      <c r="A6" s="18" t="s">
        <v>16</v>
      </c>
      <c r="B6" s="30" t="s">
        <v>17</v>
      </c>
      <c r="C6" s="31" t="n">
        <v>34</v>
      </c>
      <c r="D6" s="32" t="n">
        <v>73.5294117647059</v>
      </c>
      <c r="E6" s="33" t="n">
        <v>7</v>
      </c>
      <c r="F6" s="34" t="n">
        <v>57.1428571428571</v>
      </c>
      <c r="G6" s="33" t="n">
        <v>14</v>
      </c>
      <c r="H6" s="35" t="n">
        <v>71.4285714285714</v>
      </c>
      <c r="I6" s="33" t="n">
        <v>7</v>
      </c>
      <c r="J6" s="35" t="n">
        <v>85.7142857142857</v>
      </c>
      <c r="K6" s="33" t="n">
        <v>6</v>
      </c>
      <c r="L6" s="36" t="n">
        <v>83.3333333333333</v>
      </c>
      <c r="M6" s="37" t="n">
        <f aca="false">7+1</f>
        <v>8</v>
      </c>
      <c r="N6" s="27" t="n">
        <v>62.5</v>
      </c>
      <c r="O6" s="38" t="n">
        <v>30</v>
      </c>
      <c r="P6" s="27" t="n">
        <v>100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</row>
    <row r="7" s="29" customFormat="true" ht="30.75" hidden="false" customHeight="true" outlineLevel="0" collapsed="false">
      <c r="A7" s="39" t="s">
        <v>18</v>
      </c>
      <c r="B7" s="40" t="s">
        <v>19</v>
      </c>
      <c r="C7" s="41" t="n">
        <v>428</v>
      </c>
      <c r="D7" s="21" t="n">
        <v>78.7383177570093</v>
      </c>
      <c r="E7" s="42" t="n">
        <v>98</v>
      </c>
      <c r="F7" s="23" t="n">
        <v>78.5714285714286</v>
      </c>
      <c r="G7" s="33" t="n">
        <v>172</v>
      </c>
      <c r="H7" s="35" t="n">
        <v>85.4651162790698</v>
      </c>
      <c r="I7" s="42" t="n">
        <v>79</v>
      </c>
      <c r="J7" s="35" t="n">
        <v>56.9620253164557</v>
      </c>
      <c r="K7" s="42" t="n">
        <v>79</v>
      </c>
      <c r="L7" s="25" t="n">
        <v>86.0759493670886</v>
      </c>
      <c r="M7" s="37" t="n">
        <v>87</v>
      </c>
      <c r="N7" s="27" t="n">
        <v>76.86</v>
      </c>
      <c r="O7" s="38" t="n">
        <v>722</v>
      </c>
      <c r="P7" s="27" t="n">
        <v>90.16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</row>
    <row r="8" s="29" customFormat="true" ht="42.75" hidden="false" customHeight="true" outlineLevel="0" collapsed="false">
      <c r="A8" s="18" t="s">
        <v>20</v>
      </c>
      <c r="B8" s="43" t="s">
        <v>21</v>
      </c>
      <c r="C8" s="44" t="s">
        <v>22</v>
      </c>
      <c r="D8" s="21" t="n">
        <v>73.8888888888889</v>
      </c>
      <c r="E8" s="22" t="n">
        <v>160</v>
      </c>
      <c r="F8" s="23" t="n">
        <v>70.625</v>
      </c>
      <c r="G8" s="22" t="n">
        <v>288</v>
      </c>
      <c r="H8" s="24" t="n">
        <v>70.1388888888889</v>
      </c>
      <c r="I8" s="22" t="n">
        <v>137</v>
      </c>
      <c r="J8" s="24" t="n">
        <v>83.9416058394161</v>
      </c>
      <c r="K8" s="22" t="n">
        <v>135</v>
      </c>
      <c r="L8" s="25" t="n">
        <v>75.5555555555556</v>
      </c>
      <c r="M8" s="37" t="n">
        <v>136</v>
      </c>
      <c r="N8" s="27" t="n">
        <v>44.85</v>
      </c>
      <c r="O8" s="45" t="n">
        <v>1024</v>
      </c>
      <c r="P8" s="27" t="n">
        <v>93.55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</row>
    <row r="9" s="29" customFormat="true" ht="37.5" hidden="false" customHeight="true" outlineLevel="0" collapsed="false">
      <c r="A9" s="18" t="s">
        <v>23</v>
      </c>
      <c r="B9" s="19" t="s">
        <v>24</v>
      </c>
      <c r="C9" s="46" t="s">
        <v>25</v>
      </c>
      <c r="D9" s="32" t="n">
        <v>74.4479495268139</v>
      </c>
      <c r="E9" s="33" t="n">
        <v>66</v>
      </c>
      <c r="F9" s="34" t="n">
        <v>80.3030303030303</v>
      </c>
      <c r="G9" s="33" t="n">
        <v>130</v>
      </c>
      <c r="H9" s="35" t="n">
        <v>80</v>
      </c>
      <c r="I9" s="33" t="n">
        <v>61</v>
      </c>
      <c r="J9" s="35" t="n">
        <v>86.8852459016394</v>
      </c>
      <c r="K9" s="33" t="n">
        <v>60</v>
      </c>
      <c r="L9" s="25" t="n">
        <v>43.3333333333333</v>
      </c>
      <c r="M9" s="37" t="n">
        <v>3</v>
      </c>
      <c r="N9" s="27" t="n">
        <v>66.66</v>
      </c>
      <c r="O9" s="38" t="n">
        <v>19</v>
      </c>
      <c r="P9" s="27" t="n">
        <v>100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</row>
    <row r="10" s="29" customFormat="true" ht="30.75" hidden="false" customHeight="true" outlineLevel="0" collapsed="false">
      <c r="A10" s="18" t="s">
        <v>26</v>
      </c>
      <c r="B10" s="19" t="s">
        <v>27</v>
      </c>
      <c r="C10" s="46" t="s">
        <v>28</v>
      </c>
      <c r="D10" s="32" t="n">
        <v>89.5833333333333</v>
      </c>
      <c r="E10" s="33" t="n">
        <v>74</v>
      </c>
      <c r="F10" s="34" t="n">
        <v>86.4864864864865</v>
      </c>
      <c r="G10" s="33" t="n">
        <v>134</v>
      </c>
      <c r="H10" s="35" t="n">
        <v>88.8059701492537</v>
      </c>
      <c r="I10" s="33" t="n">
        <v>65</v>
      </c>
      <c r="J10" s="35" t="n">
        <v>93.8461538461538</v>
      </c>
      <c r="K10" s="33" t="n">
        <v>63</v>
      </c>
      <c r="L10" s="25" t="n">
        <v>90.4761904761905</v>
      </c>
      <c r="M10" s="37" t="n">
        <v>120</v>
      </c>
      <c r="N10" s="27" t="n">
        <v>57.5</v>
      </c>
      <c r="O10" s="38" t="n">
        <v>642</v>
      </c>
      <c r="P10" s="27" t="n">
        <v>96.72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</row>
    <row r="11" s="29" customFormat="true" ht="27" hidden="false" customHeight="true" outlineLevel="0" collapsed="false">
      <c r="A11" s="18" t="s">
        <v>29</v>
      </c>
      <c r="B11" s="19" t="s">
        <v>30</v>
      </c>
      <c r="C11" s="46" t="s">
        <v>31</v>
      </c>
      <c r="D11" s="36" t="n">
        <v>87.2093023255814</v>
      </c>
      <c r="E11" s="33" t="n">
        <v>20</v>
      </c>
      <c r="F11" s="34" t="n">
        <v>95</v>
      </c>
      <c r="G11" s="33" t="n">
        <v>34</v>
      </c>
      <c r="H11" s="35" t="n">
        <v>82.3529411764706</v>
      </c>
      <c r="I11" s="33" t="n">
        <v>16</v>
      </c>
      <c r="J11" s="35" t="n">
        <v>93.75</v>
      </c>
      <c r="K11" s="33" t="n">
        <v>16</v>
      </c>
      <c r="L11" s="36" t="n">
        <v>81.25</v>
      </c>
      <c r="M11" s="37" t="n">
        <v>13</v>
      </c>
      <c r="N11" s="27" t="n">
        <v>84.6</v>
      </c>
      <c r="O11" s="38" t="n">
        <v>97</v>
      </c>
      <c r="P11" s="27" t="n">
        <v>95.87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</row>
    <row r="12" s="29" customFormat="true" ht="30.75" hidden="false" customHeight="true" outlineLevel="0" collapsed="false">
      <c r="A12" s="18" t="s">
        <v>32</v>
      </c>
      <c r="B12" s="19" t="s">
        <v>33</v>
      </c>
      <c r="C12" s="46" t="s">
        <v>34</v>
      </c>
      <c r="D12" s="36" t="n">
        <v>86.6666666666667</v>
      </c>
      <c r="E12" s="33" t="n">
        <v>2</v>
      </c>
      <c r="F12" s="34" t="n">
        <v>100</v>
      </c>
      <c r="G12" s="33" t="n">
        <v>6</v>
      </c>
      <c r="H12" s="35" t="n">
        <v>66.6666666666667</v>
      </c>
      <c r="I12" s="33" t="n">
        <v>3</v>
      </c>
      <c r="J12" s="35" t="n">
        <v>100</v>
      </c>
      <c r="K12" s="33" t="n">
        <v>2</v>
      </c>
      <c r="L12" s="36" t="n">
        <v>100</v>
      </c>
      <c r="M12" s="37" t="n">
        <v>1</v>
      </c>
      <c r="N12" s="27" t="n">
        <v>100</v>
      </c>
      <c r="O12" s="38" t="n">
        <v>1</v>
      </c>
      <c r="P12" s="27" t="n">
        <v>100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</row>
    <row r="13" customFormat="false" ht="30.75" hidden="false" customHeight="true" outlineLevel="0" collapsed="false">
      <c r="A13" s="18" t="s">
        <v>35</v>
      </c>
      <c r="B13" s="47" t="s">
        <v>36</v>
      </c>
      <c r="C13" s="48"/>
      <c r="D13" s="48"/>
      <c r="E13" s="48"/>
      <c r="F13" s="48"/>
      <c r="G13" s="48"/>
      <c r="H13" s="48"/>
      <c r="I13" s="48"/>
      <c r="J13" s="48"/>
      <c r="K13" s="48"/>
      <c r="L13" s="49"/>
      <c r="M13" s="50"/>
      <c r="N13" s="51"/>
      <c r="O13" s="52"/>
      <c r="P13" s="51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</row>
    <row r="14" s="29" customFormat="true" ht="43.5" hidden="false" customHeight="true" outlineLevel="0" collapsed="false">
      <c r="A14" s="18" t="s">
        <v>37</v>
      </c>
      <c r="B14" s="19" t="s">
        <v>38</v>
      </c>
      <c r="C14" s="53" t="n">
        <v>21</v>
      </c>
      <c r="D14" s="32" t="n">
        <v>90.4761904761905</v>
      </c>
      <c r="E14" s="53" t="n">
        <v>5</v>
      </c>
      <c r="F14" s="34" t="n">
        <v>100</v>
      </c>
      <c r="G14" s="53" t="n">
        <v>8</v>
      </c>
      <c r="H14" s="35" t="n">
        <v>87.5</v>
      </c>
      <c r="I14" s="53" t="n">
        <v>4</v>
      </c>
      <c r="J14" s="35" t="n">
        <v>100</v>
      </c>
      <c r="K14" s="54" t="s">
        <v>39</v>
      </c>
      <c r="L14" s="36" t="n">
        <v>75</v>
      </c>
      <c r="M14" s="37" t="n">
        <v>2</v>
      </c>
      <c r="N14" s="27" t="n">
        <v>100</v>
      </c>
      <c r="O14" s="38" t="n">
        <v>28</v>
      </c>
      <c r="P14" s="27" t="n">
        <v>96.42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</row>
    <row r="15" s="29" customFormat="true" ht="27.75" hidden="false" customHeight="true" outlineLevel="0" collapsed="false">
      <c r="A15" s="18" t="s">
        <v>40</v>
      </c>
      <c r="B15" s="19" t="s">
        <v>41</v>
      </c>
      <c r="C15" s="53" t="n">
        <v>10</v>
      </c>
      <c r="D15" s="32" t="n">
        <v>50</v>
      </c>
      <c r="E15" s="53" t="n">
        <v>2</v>
      </c>
      <c r="F15" s="34" t="n">
        <v>50</v>
      </c>
      <c r="G15" s="53" t="n">
        <v>4</v>
      </c>
      <c r="H15" s="35" t="n">
        <v>100</v>
      </c>
      <c r="I15" s="53" t="n">
        <v>2</v>
      </c>
      <c r="J15" s="55" t="n">
        <v>0</v>
      </c>
      <c r="K15" s="54" t="s">
        <v>42</v>
      </c>
      <c r="L15" s="56" t="n">
        <v>0</v>
      </c>
      <c r="M15" s="37" t="n">
        <v>3</v>
      </c>
      <c r="N15" s="27" t="n">
        <v>33.33</v>
      </c>
      <c r="O15" s="38" t="n">
        <v>23</v>
      </c>
      <c r="P15" s="27" t="n">
        <v>86.95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</row>
    <row r="16" s="29" customFormat="true" ht="30.75" hidden="false" customHeight="true" outlineLevel="0" collapsed="false">
      <c r="A16" s="18" t="s">
        <v>43</v>
      </c>
      <c r="B16" s="19" t="s">
        <v>44</v>
      </c>
      <c r="C16" s="53" t="n">
        <v>16</v>
      </c>
      <c r="D16" s="32" t="n">
        <v>100</v>
      </c>
      <c r="E16" s="53" t="n">
        <v>4</v>
      </c>
      <c r="F16" s="34" t="n">
        <v>100</v>
      </c>
      <c r="G16" s="53" t="n">
        <v>6</v>
      </c>
      <c r="H16" s="35" t="n">
        <v>100</v>
      </c>
      <c r="I16" s="53" t="n">
        <v>3</v>
      </c>
      <c r="J16" s="35" t="n">
        <v>100</v>
      </c>
      <c r="K16" s="54" t="s">
        <v>45</v>
      </c>
      <c r="L16" s="36" t="n">
        <v>100</v>
      </c>
      <c r="M16" s="37" t="n">
        <v>1</v>
      </c>
      <c r="N16" s="27" t="n">
        <v>100</v>
      </c>
      <c r="O16" s="38" t="n">
        <v>54</v>
      </c>
      <c r="P16" s="27" t="n">
        <v>66.66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</row>
    <row r="17" s="29" customFormat="true" ht="28.5" hidden="false" customHeight="true" outlineLevel="0" collapsed="false">
      <c r="A17" s="18" t="s">
        <v>46</v>
      </c>
      <c r="B17" s="19" t="s">
        <v>47</v>
      </c>
      <c r="C17" s="57" t="n">
        <v>93</v>
      </c>
      <c r="D17" s="32" t="n">
        <v>97.8494623655914</v>
      </c>
      <c r="E17" s="53" t="n">
        <v>21</v>
      </c>
      <c r="F17" s="34" t="n">
        <v>100</v>
      </c>
      <c r="G17" s="53" t="n">
        <v>38</v>
      </c>
      <c r="H17" s="58" t="n">
        <v>97.3684210526316</v>
      </c>
      <c r="I17" s="53" t="n">
        <v>18</v>
      </c>
      <c r="J17" s="35" t="n">
        <v>100</v>
      </c>
      <c r="K17" s="54" t="s">
        <v>48</v>
      </c>
      <c r="L17" s="36" t="n">
        <v>93.75</v>
      </c>
      <c r="M17" s="37" t="n">
        <v>16</v>
      </c>
      <c r="N17" s="27" t="n">
        <v>81.25</v>
      </c>
      <c r="O17" s="45" t="n">
        <v>138</v>
      </c>
      <c r="P17" s="27" t="n">
        <v>98.55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</row>
    <row r="18" s="29" customFormat="true" ht="30" hidden="false" customHeight="true" outlineLevel="0" collapsed="false">
      <c r="A18" s="18" t="s">
        <v>49</v>
      </c>
      <c r="B18" s="19" t="s">
        <v>50</v>
      </c>
      <c r="C18" s="57" t="n">
        <v>51</v>
      </c>
      <c r="D18" s="32" t="n">
        <v>82.3529411764706</v>
      </c>
      <c r="E18" s="53" t="n">
        <v>13</v>
      </c>
      <c r="F18" s="34" t="n">
        <v>84.6153846153846</v>
      </c>
      <c r="G18" s="53" t="n">
        <v>20</v>
      </c>
      <c r="H18" s="58" t="n">
        <v>70</v>
      </c>
      <c r="I18" s="53" t="n">
        <v>9</v>
      </c>
      <c r="J18" s="35" t="n">
        <v>84</v>
      </c>
      <c r="K18" s="54" t="s">
        <v>51</v>
      </c>
      <c r="L18" s="36" t="n">
        <v>100</v>
      </c>
      <c r="M18" s="37" t="n">
        <v>12</v>
      </c>
      <c r="N18" s="27" t="n">
        <v>58.33</v>
      </c>
      <c r="O18" s="38" t="n">
        <v>97</v>
      </c>
      <c r="P18" s="27" t="n">
        <v>96.9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</row>
    <row r="19" s="29" customFormat="true" ht="26.25" hidden="false" customHeight="true" outlineLevel="0" collapsed="false">
      <c r="A19" s="18" t="s">
        <v>52</v>
      </c>
      <c r="B19" s="19" t="s">
        <v>53</v>
      </c>
      <c r="C19" s="57" t="n">
        <v>475</v>
      </c>
      <c r="D19" s="32" t="n">
        <v>84.2105263157895</v>
      </c>
      <c r="E19" s="53" t="n">
        <v>100</v>
      </c>
      <c r="F19" s="34" t="n">
        <v>84</v>
      </c>
      <c r="G19" s="53" t="n">
        <v>193</v>
      </c>
      <c r="H19" s="58" t="n">
        <v>81.3471502590674</v>
      </c>
      <c r="I19" s="53" t="n">
        <v>92</v>
      </c>
      <c r="J19" s="35" t="n">
        <v>84</v>
      </c>
      <c r="K19" s="54" t="s">
        <v>54</v>
      </c>
      <c r="L19" s="36" t="n">
        <v>80</v>
      </c>
      <c r="M19" s="37" t="n">
        <v>88</v>
      </c>
      <c r="N19" s="27" t="n">
        <v>69.13</v>
      </c>
      <c r="O19" s="45" t="n">
        <v>990</v>
      </c>
      <c r="P19" s="27" t="n">
        <v>93.83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</row>
    <row r="20" s="29" customFormat="true" ht="30.75" hidden="false" customHeight="true" outlineLevel="0" collapsed="false">
      <c r="A20" s="18" t="s">
        <v>55</v>
      </c>
      <c r="B20" s="19" t="s">
        <v>56</v>
      </c>
      <c r="C20" s="57" t="n">
        <v>20</v>
      </c>
      <c r="D20" s="32" t="n">
        <v>35</v>
      </c>
      <c r="E20" s="53" t="n">
        <v>4</v>
      </c>
      <c r="F20" s="34" t="n">
        <v>75</v>
      </c>
      <c r="G20" s="53" t="n">
        <v>8</v>
      </c>
      <c r="H20" s="59" t="n">
        <v>25</v>
      </c>
      <c r="I20" s="53" t="n">
        <v>4</v>
      </c>
      <c r="J20" s="58" t="n">
        <v>50</v>
      </c>
      <c r="K20" s="54" t="s">
        <v>39</v>
      </c>
      <c r="L20" s="56" t="n">
        <v>0</v>
      </c>
      <c r="M20" s="37" t="n">
        <v>4</v>
      </c>
      <c r="N20" s="27" t="n">
        <v>50</v>
      </c>
      <c r="O20" s="38" t="n">
        <v>29</v>
      </c>
      <c r="P20" s="27" t="n">
        <v>79.31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</row>
    <row r="21" s="29" customFormat="true" ht="30.75" hidden="false" customHeight="true" outlineLevel="0" collapsed="false">
      <c r="A21" s="18" t="s">
        <v>57</v>
      </c>
      <c r="B21" s="19" t="s">
        <v>58</v>
      </c>
      <c r="C21" s="57" t="n">
        <v>28</v>
      </c>
      <c r="D21" s="32" t="n">
        <v>75</v>
      </c>
      <c r="E21" s="53" t="n">
        <v>8</v>
      </c>
      <c r="F21" s="34" t="n">
        <v>62.5</v>
      </c>
      <c r="G21" s="53" t="n">
        <v>10</v>
      </c>
      <c r="H21" s="58" t="n">
        <v>70</v>
      </c>
      <c r="I21" s="53" t="n">
        <v>5</v>
      </c>
      <c r="J21" s="58" t="n">
        <v>80</v>
      </c>
      <c r="K21" s="54" t="s">
        <v>59</v>
      </c>
      <c r="L21" s="36" t="n">
        <v>100</v>
      </c>
      <c r="M21" s="37" t="n">
        <v>3</v>
      </c>
      <c r="N21" s="27" t="n">
        <v>0</v>
      </c>
      <c r="O21" s="45" t="n">
        <v>22</v>
      </c>
      <c r="P21" s="27" t="n">
        <v>100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</row>
    <row r="22" s="29" customFormat="true" ht="30" hidden="false" customHeight="true" outlineLevel="0" collapsed="false">
      <c r="A22" s="18" t="s">
        <v>60</v>
      </c>
      <c r="B22" s="19" t="s">
        <v>61</v>
      </c>
      <c r="C22" s="57" t="n">
        <v>10</v>
      </c>
      <c r="D22" s="32" t="n">
        <v>70</v>
      </c>
      <c r="E22" s="53" t="n">
        <v>2</v>
      </c>
      <c r="F22" s="34" t="n">
        <v>50</v>
      </c>
      <c r="G22" s="53" t="n">
        <v>4</v>
      </c>
      <c r="H22" s="58" t="n">
        <v>100</v>
      </c>
      <c r="I22" s="53" t="n">
        <v>2</v>
      </c>
      <c r="J22" s="58" t="n">
        <v>50</v>
      </c>
      <c r="K22" s="54" t="s">
        <v>42</v>
      </c>
      <c r="L22" s="36" t="n">
        <v>50</v>
      </c>
      <c r="M22" s="37" t="n">
        <v>0</v>
      </c>
      <c r="N22" s="27" t="s">
        <v>62</v>
      </c>
      <c r="O22" s="45" t="n">
        <v>0</v>
      </c>
      <c r="P22" s="27" t="s">
        <v>62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</row>
    <row r="23" s="29" customFormat="true" ht="30.75" hidden="false" customHeight="true" outlineLevel="0" collapsed="false">
      <c r="A23" s="18" t="s">
        <v>63</v>
      </c>
      <c r="B23" s="19" t="s">
        <v>64</v>
      </c>
      <c r="C23" s="46" t="s">
        <v>65</v>
      </c>
      <c r="D23" s="36" t="n">
        <v>92.5531914893617</v>
      </c>
      <c r="E23" s="53" t="n">
        <v>19</v>
      </c>
      <c r="F23" s="34" t="n">
        <v>94.7368421052632</v>
      </c>
      <c r="G23" s="53" t="n">
        <v>38</v>
      </c>
      <c r="H23" s="58" t="n">
        <v>89.4736842105263</v>
      </c>
      <c r="I23" s="54" t="s">
        <v>66</v>
      </c>
      <c r="J23" s="58" t="n">
        <v>89.4736842105263</v>
      </c>
      <c r="K23" s="54" t="s">
        <v>67</v>
      </c>
      <c r="L23" s="36" t="n">
        <v>100</v>
      </c>
      <c r="M23" s="37" t="n">
        <f aca="false">8+5</f>
        <v>13</v>
      </c>
      <c r="N23" s="27" t="n">
        <v>100</v>
      </c>
      <c r="O23" s="45" t="n">
        <v>131</v>
      </c>
      <c r="P23" s="27" t="n">
        <v>97.7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</row>
    <row r="24" s="29" customFormat="true" ht="30.75" hidden="false" customHeight="true" outlineLevel="0" collapsed="false">
      <c r="A24" s="18" t="s">
        <v>68</v>
      </c>
      <c r="B24" s="19" t="s">
        <v>69</v>
      </c>
      <c r="C24" s="46" t="s">
        <v>70</v>
      </c>
      <c r="D24" s="36" t="n">
        <v>79.6515245799627</v>
      </c>
      <c r="E24" s="53" t="n">
        <v>346</v>
      </c>
      <c r="F24" s="34" t="n">
        <v>71.0982658959538</v>
      </c>
      <c r="G24" s="53" t="n">
        <v>643</v>
      </c>
      <c r="H24" s="58" t="n">
        <v>70.2954898911353</v>
      </c>
      <c r="I24" s="54" t="s">
        <v>71</v>
      </c>
      <c r="J24" s="58" t="n">
        <v>93.8906752411576</v>
      </c>
      <c r="K24" s="54" t="s">
        <v>72</v>
      </c>
      <c r="L24" s="36" t="n">
        <v>94.4625407166124</v>
      </c>
      <c r="M24" s="37" t="n">
        <v>235</v>
      </c>
      <c r="N24" s="27" t="n">
        <v>83.55</v>
      </c>
      <c r="O24" s="45" t="n">
        <v>2287</v>
      </c>
      <c r="P24" s="27" t="n">
        <v>92.87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</row>
    <row r="25" s="29" customFormat="true" ht="28.5" hidden="false" customHeight="true" outlineLevel="0" collapsed="false">
      <c r="A25" s="18" t="s">
        <v>73</v>
      </c>
      <c r="B25" s="19" t="s">
        <v>74</v>
      </c>
      <c r="C25" s="53" t="n">
        <v>105</v>
      </c>
      <c r="D25" s="32" t="n">
        <v>83.8095238095238</v>
      </c>
      <c r="E25" s="53" t="n">
        <v>24</v>
      </c>
      <c r="F25" s="53" t="n">
        <v>87.5</v>
      </c>
      <c r="G25" s="53" t="n">
        <v>41</v>
      </c>
      <c r="H25" s="35" t="n">
        <v>75.609756097561</v>
      </c>
      <c r="I25" s="53" t="n">
        <v>20</v>
      </c>
      <c r="J25" s="58" t="n">
        <v>90</v>
      </c>
      <c r="K25" s="54" t="s">
        <v>75</v>
      </c>
      <c r="L25" s="36" t="n">
        <v>90</v>
      </c>
      <c r="M25" s="37" t="n">
        <v>21</v>
      </c>
      <c r="N25" s="27" t="n">
        <v>57.14</v>
      </c>
      <c r="O25" s="38" t="n">
        <v>36</v>
      </c>
      <c r="P25" s="27" t="n">
        <v>94.44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</row>
    <row r="26" s="29" customFormat="true" ht="30.75" hidden="false" customHeight="true" outlineLevel="0" collapsed="false">
      <c r="A26" s="18" t="s">
        <v>76</v>
      </c>
      <c r="B26" s="19" t="s">
        <v>77</v>
      </c>
      <c r="C26" s="57" t="n">
        <v>6</v>
      </c>
      <c r="D26" s="32" t="n">
        <v>100</v>
      </c>
      <c r="E26" s="53" t="n">
        <v>2</v>
      </c>
      <c r="F26" s="34" t="n">
        <v>100</v>
      </c>
      <c r="G26" s="53" t="n">
        <v>2</v>
      </c>
      <c r="H26" s="58" t="n">
        <v>100</v>
      </c>
      <c r="I26" s="53" t="n">
        <v>1</v>
      </c>
      <c r="J26" s="58" t="n">
        <v>100</v>
      </c>
      <c r="K26" s="54" t="s">
        <v>78</v>
      </c>
      <c r="L26" s="36" t="n">
        <v>100</v>
      </c>
      <c r="M26" s="37" t="n">
        <v>2</v>
      </c>
      <c r="N26" s="27" t="n">
        <v>100</v>
      </c>
      <c r="O26" s="38" t="n">
        <v>14</v>
      </c>
      <c r="P26" s="27" t="n">
        <v>100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</row>
    <row r="27" s="29" customFormat="true" ht="30.75" hidden="false" customHeight="true" outlineLevel="0" collapsed="false">
      <c r="A27" s="18" t="s">
        <v>79</v>
      </c>
      <c r="B27" s="19" t="s">
        <v>80</v>
      </c>
      <c r="C27" s="57" t="n">
        <v>198</v>
      </c>
      <c r="D27" s="32" t="n">
        <v>72.2222222222222</v>
      </c>
      <c r="E27" s="53" t="n">
        <v>42</v>
      </c>
      <c r="F27" s="34" t="n">
        <v>73.8095238095238</v>
      </c>
      <c r="G27" s="53" t="n">
        <v>80</v>
      </c>
      <c r="H27" s="58" t="n">
        <v>68.75</v>
      </c>
      <c r="I27" s="53" t="n">
        <v>38</v>
      </c>
      <c r="J27" s="60" t="n">
        <v>73.6842105263158</v>
      </c>
      <c r="K27" s="54" t="s">
        <v>81</v>
      </c>
      <c r="L27" s="36" t="n">
        <v>76.3157894736842</v>
      </c>
      <c r="M27" s="37" t="n">
        <f aca="false">1+33</f>
        <v>34</v>
      </c>
      <c r="N27" s="27" t="n">
        <v>44.11</v>
      </c>
      <c r="O27" s="45" t="n">
        <v>292</v>
      </c>
      <c r="P27" s="27" t="n">
        <v>99.31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</row>
    <row r="28" s="29" customFormat="true" ht="30.75" hidden="false" customHeight="true" outlineLevel="0" collapsed="false">
      <c r="A28" s="18" t="s">
        <v>82</v>
      </c>
      <c r="B28" s="19" t="s">
        <v>83</v>
      </c>
      <c r="C28" s="57" t="n">
        <v>10</v>
      </c>
      <c r="D28" s="32" t="n">
        <v>100</v>
      </c>
      <c r="E28" s="53" t="n">
        <v>2</v>
      </c>
      <c r="F28" s="34" t="n">
        <v>100</v>
      </c>
      <c r="G28" s="53" t="n">
        <v>4</v>
      </c>
      <c r="H28" s="58" t="n">
        <v>100</v>
      </c>
      <c r="I28" s="53" t="n">
        <v>2</v>
      </c>
      <c r="J28" s="58" t="n">
        <v>100</v>
      </c>
      <c r="K28" s="54" t="s">
        <v>42</v>
      </c>
      <c r="L28" s="36" t="n">
        <v>100</v>
      </c>
      <c r="M28" s="37" t="n">
        <v>2</v>
      </c>
      <c r="N28" s="27" t="n">
        <v>50</v>
      </c>
      <c r="O28" s="38" t="n">
        <v>4</v>
      </c>
      <c r="P28" s="27" t="n">
        <v>100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</row>
    <row r="29" s="29" customFormat="true" ht="30.75" hidden="false" customHeight="true" outlineLevel="0" collapsed="false">
      <c r="A29" s="18" t="s">
        <v>84</v>
      </c>
      <c r="B29" s="19" t="s">
        <v>85</v>
      </c>
      <c r="C29" s="46" t="s">
        <v>86</v>
      </c>
      <c r="D29" s="32" t="n">
        <v>79.5789473684211</v>
      </c>
      <c r="E29" s="53" t="n">
        <v>114</v>
      </c>
      <c r="F29" s="34" t="n">
        <v>75.4385964912281</v>
      </c>
      <c r="G29" s="53" t="n">
        <v>187</v>
      </c>
      <c r="H29" s="58" t="n">
        <v>70.0534759358289</v>
      </c>
      <c r="I29" s="53" t="n">
        <v>88</v>
      </c>
      <c r="J29" s="58" t="n">
        <v>88.6363636363636</v>
      </c>
      <c r="K29" s="54" t="s">
        <v>31</v>
      </c>
      <c r="L29" s="36" t="n">
        <v>96.5116279069767</v>
      </c>
      <c r="M29" s="37" t="n">
        <v>21</v>
      </c>
      <c r="N29" s="27" t="n">
        <v>61.9</v>
      </c>
      <c r="O29" s="38" t="n">
        <v>153</v>
      </c>
      <c r="P29" s="27" t="n">
        <v>91.5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</row>
    <row r="30" s="29" customFormat="true" ht="30.75" hidden="false" customHeight="true" outlineLevel="0" collapsed="false">
      <c r="A30" s="18" t="s">
        <v>87</v>
      </c>
      <c r="B30" s="19" t="s">
        <v>88</v>
      </c>
      <c r="C30" s="57" t="n">
        <v>135</v>
      </c>
      <c r="D30" s="32" t="n">
        <v>77.037037037037</v>
      </c>
      <c r="E30" s="53" t="n">
        <v>30</v>
      </c>
      <c r="F30" s="34" t="n">
        <v>83.3333333333333</v>
      </c>
      <c r="G30" s="53" t="n">
        <v>55</v>
      </c>
      <c r="H30" s="58" t="n">
        <v>65.4545454545455</v>
      </c>
      <c r="I30" s="53" t="n">
        <v>26</v>
      </c>
      <c r="J30" s="58" t="n">
        <v>80.7692307692308</v>
      </c>
      <c r="K30" s="54" t="s">
        <v>89</v>
      </c>
      <c r="L30" s="36" t="n">
        <v>91.6666666666667</v>
      </c>
      <c r="M30" s="37" t="n">
        <v>16</v>
      </c>
      <c r="N30" s="27" t="n">
        <v>68.7</v>
      </c>
      <c r="O30" s="38" t="n">
        <v>118</v>
      </c>
      <c r="P30" s="27" t="n">
        <v>88.98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</row>
    <row r="31" s="29" customFormat="true" ht="30.75" hidden="false" customHeight="true" outlineLevel="0" collapsed="false">
      <c r="A31" s="18" t="s">
        <v>90</v>
      </c>
      <c r="B31" s="19" t="s">
        <v>91</v>
      </c>
      <c r="C31" s="57" t="n">
        <v>10</v>
      </c>
      <c r="D31" s="32" t="n">
        <v>100</v>
      </c>
      <c r="E31" s="53" t="n">
        <v>2</v>
      </c>
      <c r="F31" s="34" t="n">
        <v>100</v>
      </c>
      <c r="G31" s="53" t="n">
        <v>4</v>
      </c>
      <c r="H31" s="58" t="n">
        <v>100</v>
      </c>
      <c r="I31" s="53" t="n">
        <v>2</v>
      </c>
      <c r="J31" s="35" t="n">
        <v>100</v>
      </c>
      <c r="K31" s="54" t="s">
        <v>42</v>
      </c>
      <c r="L31" s="36" t="n">
        <v>100</v>
      </c>
      <c r="M31" s="37" t="n">
        <v>2</v>
      </c>
      <c r="N31" s="27" t="n">
        <v>100</v>
      </c>
      <c r="O31" s="45" t="n">
        <v>25</v>
      </c>
      <c r="P31" s="27" t="n">
        <v>100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</row>
    <row r="32" s="29" customFormat="true" ht="27" hidden="false" customHeight="true" outlineLevel="0" collapsed="false">
      <c r="A32" s="18" t="s">
        <v>92</v>
      </c>
      <c r="B32" s="19" t="s">
        <v>93</v>
      </c>
      <c r="C32" s="57" t="n">
        <v>20</v>
      </c>
      <c r="D32" s="32" t="n">
        <v>50</v>
      </c>
      <c r="E32" s="53" t="n">
        <v>4</v>
      </c>
      <c r="F32" s="61" t="n">
        <v>25</v>
      </c>
      <c r="G32" s="53" t="n">
        <v>8</v>
      </c>
      <c r="H32" s="61" t="n">
        <v>25</v>
      </c>
      <c r="I32" s="53" t="n">
        <v>4</v>
      </c>
      <c r="J32" s="58" t="n">
        <v>75</v>
      </c>
      <c r="K32" s="54" t="s">
        <v>39</v>
      </c>
      <c r="L32" s="36" t="n">
        <v>100</v>
      </c>
      <c r="M32" s="37" t="n">
        <v>2</v>
      </c>
      <c r="N32" s="27" t="n">
        <v>50</v>
      </c>
      <c r="O32" s="45" t="n">
        <v>22</v>
      </c>
      <c r="P32" s="27" t="n">
        <v>95.45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</row>
    <row r="33" s="29" customFormat="true" ht="29.25" hidden="false" customHeight="true" outlineLevel="0" collapsed="false">
      <c r="A33" s="18" t="s">
        <v>94</v>
      </c>
      <c r="B33" s="19" t="s">
        <v>95</v>
      </c>
      <c r="C33" s="57" t="n">
        <v>26</v>
      </c>
      <c r="D33" s="32" t="n">
        <v>69.2307692307692</v>
      </c>
      <c r="E33" s="53" t="n">
        <v>6</v>
      </c>
      <c r="F33" s="34" t="n">
        <v>66.6666666666667</v>
      </c>
      <c r="G33" s="53" t="n">
        <v>10</v>
      </c>
      <c r="H33" s="34" t="n">
        <v>70</v>
      </c>
      <c r="I33" s="53" t="n">
        <v>5</v>
      </c>
      <c r="J33" s="34" t="n">
        <v>60</v>
      </c>
      <c r="K33" s="54" t="s">
        <v>59</v>
      </c>
      <c r="L33" s="34" t="n">
        <v>80</v>
      </c>
      <c r="M33" s="37" t="n">
        <v>2</v>
      </c>
      <c r="N33" s="27" t="n">
        <v>50</v>
      </c>
      <c r="O33" s="45" t="n">
        <v>36</v>
      </c>
      <c r="P33" s="27" t="n">
        <v>63.88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</row>
    <row r="34" s="29" customFormat="true" ht="30.75" hidden="false" customHeight="true" outlineLevel="0" collapsed="false">
      <c r="A34" s="18" t="s">
        <v>96</v>
      </c>
      <c r="B34" s="19" t="s">
        <v>97</v>
      </c>
      <c r="C34" s="57" t="n">
        <v>5</v>
      </c>
      <c r="D34" s="32" t="n">
        <v>100</v>
      </c>
      <c r="E34" s="53" t="n">
        <v>1</v>
      </c>
      <c r="F34" s="34" t="n">
        <v>100</v>
      </c>
      <c r="G34" s="53" t="n">
        <v>2</v>
      </c>
      <c r="H34" s="58" t="n">
        <v>100</v>
      </c>
      <c r="I34" s="53" t="n">
        <v>1</v>
      </c>
      <c r="J34" s="58" t="n">
        <v>100</v>
      </c>
      <c r="K34" s="54" t="s">
        <v>78</v>
      </c>
      <c r="L34" s="36" t="n">
        <v>100</v>
      </c>
      <c r="M34" s="37" t="n">
        <v>0</v>
      </c>
      <c r="N34" s="27" t="s">
        <v>62</v>
      </c>
      <c r="O34" s="38" t="n">
        <v>0</v>
      </c>
      <c r="P34" s="27" t="s">
        <v>62</v>
      </c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</row>
    <row r="35" s="29" customFormat="true" ht="27" hidden="false" customHeight="true" outlineLevel="0" collapsed="false">
      <c r="A35" s="18" t="s">
        <v>98</v>
      </c>
      <c r="B35" s="19" t="s">
        <v>99</v>
      </c>
      <c r="C35" s="57" t="n">
        <v>92</v>
      </c>
      <c r="D35" s="32" t="n">
        <v>89.1304347826087</v>
      </c>
      <c r="E35" s="53" t="n">
        <v>20</v>
      </c>
      <c r="F35" s="34" t="n">
        <v>85</v>
      </c>
      <c r="G35" s="53" t="n">
        <v>37</v>
      </c>
      <c r="H35" s="35" t="n">
        <v>89.1891891891892</v>
      </c>
      <c r="I35" s="53" t="n">
        <v>18</v>
      </c>
      <c r="J35" s="35" t="n">
        <v>100</v>
      </c>
      <c r="K35" s="54" t="s">
        <v>100</v>
      </c>
      <c r="L35" s="36" t="n">
        <v>82.3529411764706</v>
      </c>
      <c r="M35" s="37" t="n">
        <f aca="false">1+16</f>
        <v>17</v>
      </c>
      <c r="N35" s="27" t="n">
        <v>88.2</v>
      </c>
      <c r="O35" s="38" t="n">
        <v>147</v>
      </c>
      <c r="P35" s="27" t="n">
        <v>97.27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</row>
    <row r="36" s="29" customFormat="true" ht="30.75" hidden="false" customHeight="true" outlineLevel="0" collapsed="false">
      <c r="A36" s="18" t="s">
        <v>101</v>
      </c>
      <c r="B36" s="19" t="s">
        <v>102</v>
      </c>
      <c r="C36" s="57" t="n">
        <v>318</v>
      </c>
      <c r="D36" s="32" t="n">
        <v>83.9622641509434</v>
      </c>
      <c r="E36" s="53" t="n">
        <v>69</v>
      </c>
      <c r="F36" s="34" t="n">
        <v>76.8115942028985</v>
      </c>
      <c r="G36" s="53" t="n">
        <v>130</v>
      </c>
      <c r="H36" s="35" t="n">
        <v>77.6923076923077</v>
      </c>
      <c r="I36" s="53" t="n">
        <v>61</v>
      </c>
      <c r="J36" s="58" t="n">
        <v>93.4426229508197</v>
      </c>
      <c r="K36" s="54" t="s">
        <v>103</v>
      </c>
      <c r="L36" s="36" t="n">
        <v>96.551724137931</v>
      </c>
      <c r="M36" s="37" t="n">
        <f aca="false">35+6</f>
        <v>41</v>
      </c>
      <c r="N36" s="27" t="n">
        <v>51.21</v>
      </c>
      <c r="O36" s="45" t="n">
        <v>649</v>
      </c>
      <c r="P36" s="27" t="n">
        <v>92.75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</row>
    <row r="37" s="29" customFormat="true" ht="30.75" hidden="false" customHeight="true" outlineLevel="0" collapsed="false">
      <c r="A37" s="18" t="s">
        <v>104</v>
      </c>
      <c r="B37" s="19" t="s">
        <v>105</v>
      </c>
      <c r="C37" s="46" t="s">
        <v>106</v>
      </c>
      <c r="D37" s="32" t="n">
        <v>82.122905027933</v>
      </c>
      <c r="E37" s="53" t="n">
        <v>40</v>
      </c>
      <c r="F37" s="34" t="n">
        <v>82.5</v>
      </c>
      <c r="G37" s="53" t="n">
        <v>73</v>
      </c>
      <c r="H37" s="58" t="n">
        <v>75.3424657534247</v>
      </c>
      <c r="I37" s="53" t="n">
        <v>34</v>
      </c>
      <c r="J37" s="58" t="n">
        <v>91.1764705882353</v>
      </c>
      <c r="K37" s="54" t="s">
        <v>107</v>
      </c>
      <c r="L37" s="36" t="n">
        <v>87.5</v>
      </c>
      <c r="M37" s="37" t="n">
        <f aca="false">1+29</f>
        <v>30</v>
      </c>
      <c r="N37" s="27" t="n">
        <v>56.66</v>
      </c>
      <c r="O37" s="38" t="n">
        <v>328</v>
      </c>
      <c r="P37" s="27" t="n">
        <v>99.08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</row>
    <row r="38" s="29" customFormat="true" ht="30.75" hidden="false" customHeight="true" outlineLevel="0" collapsed="false">
      <c r="A38" s="18" t="s">
        <v>108</v>
      </c>
      <c r="B38" s="19" t="s">
        <v>109</v>
      </c>
      <c r="C38" s="57" t="n">
        <v>132</v>
      </c>
      <c r="D38" s="32" t="n">
        <v>84.8484848484848</v>
      </c>
      <c r="E38" s="53" t="n">
        <v>30</v>
      </c>
      <c r="F38" s="34" t="n">
        <v>83.3333333333333</v>
      </c>
      <c r="G38" s="53" t="n">
        <v>53</v>
      </c>
      <c r="H38" s="58" t="n">
        <v>88.6792452830189</v>
      </c>
      <c r="I38" s="53" t="n">
        <v>25</v>
      </c>
      <c r="J38" s="58" t="n">
        <v>88</v>
      </c>
      <c r="K38" s="54" t="s">
        <v>89</v>
      </c>
      <c r="L38" s="36" t="n">
        <v>75</v>
      </c>
      <c r="M38" s="37" t="n">
        <v>28</v>
      </c>
      <c r="N38" s="27" t="n">
        <v>71.42</v>
      </c>
      <c r="O38" s="45" t="n">
        <v>291</v>
      </c>
      <c r="P38" s="27" t="n">
        <v>98.62</v>
      </c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</row>
    <row r="39" s="29" customFormat="true" ht="30.75" hidden="false" customHeight="true" outlineLevel="0" collapsed="false">
      <c r="A39" s="18" t="s">
        <v>110</v>
      </c>
      <c r="B39" s="19" t="s">
        <v>111</v>
      </c>
      <c r="C39" s="53" t="n">
        <v>101</v>
      </c>
      <c r="D39" s="32" t="n">
        <v>82.1782178217822</v>
      </c>
      <c r="E39" s="53" t="n">
        <v>21</v>
      </c>
      <c r="F39" s="34" t="n">
        <v>76.1904761904762</v>
      </c>
      <c r="G39" s="53" t="n">
        <v>41</v>
      </c>
      <c r="H39" s="58" t="n">
        <v>78.0487804878049</v>
      </c>
      <c r="I39" s="53" t="n">
        <v>20</v>
      </c>
      <c r="J39" s="58" t="n">
        <v>85</v>
      </c>
      <c r="K39" s="54" t="s">
        <v>66</v>
      </c>
      <c r="L39" s="36" t="n">
        <v>94.7368421052632</v>
      </c>
      <c r="M39" s="37" t="n">
        <v>6</v>
      </c>
      <c r="N39" s="27" t="n">
        <v>50</v>
      </c>
      <c r="O39" s="45" t="n">
        <v>101</v>
      </c>
      <c r="P39" s="27" t="n">
        <v>87.12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</row>
    <row r="40" s="29" customFormat="true" ht="23.25" hidden="false" customHeight="true" outlineLevel="0" collapsed="false">
      <c r="A40" s="18" t="s">
        <v>112</v>
      </c>
      <c r="B40" s="19" t="s">
        <v>113</v>
      </c>
      <c r="C40" s="57" t="n">
        <v>60</v>
      </c>
      <c r="D40" s="32" t="n">
        <v>98.3333333333333</v>
      </c>
      <c r="E40" s="53" t="n">
        <v>12</v>
      </c>
      <c r="F40" s="34" t="n">
        <v>91.6666666666667</v>
      </c>
      <c r="G40" s="53" t="n">
        <v>24</v>
      </c>
      <c r="H40" s="58" t="n">
        <v>100</v>
      </c>
      <c r="I40" s="53" t="n">
        <v>12</v>
      </c>
      <c r="J40" s="58" t="n">
        <v>100</v>
      </c>
      <c r="K40" s="54" t="s">
        <v>114</v>
      </c>
      <c r="L40" s="36" t="n">
        <v>100</v>
      </c>
      <c r="M40" s="37" t="n">
        <v>4</v>
      </c>
      <c r="N40" s="27" t="n">
        <v>100</v>
      </c>
      <c r="O40" s="45" t="n">
        <v>48</v>
      </c>
      <c r="P40" s="27" t="n">
        <v>93.75</v>
      </c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</row>
    <row r="41" s="29" customFormat="true" ht="30.75" hidden="false" customHeight="true" outlineLevel="0" collapsed="false">
      <c r="A41" s="18" t="s">
        <v>115</v>
      </c>
      <c r="B41" s="62" t="s">
        <v>116</v>
      </c>
      <c r="C41" s="63" t="s">
        <v>117</v>
      </c>
      <c r="D41" s="64" t="n">
        <v>73.2072151341839</v>
      </c>
      <c r="E41" s="65" t="n">
        <v>504</v>
      </c>
      <c r="F41" s="66" t="n">
        <v>64.2857142857143</v>
      </c>
      <c r="G41" s="65" t="n">
        <v>909</v>
      </c>
      <c r="H41" s="67" t="n">
        <v>64.2464246424643</v>
      </c>
      <c r="I41" s="65" t="n">
        <v>433</v>
      </c>
      <c r="J41" s="67" t="n">
        <v>87.5288683602771</v>
      </c>
      <c r="K41" s="68" t="s">
        <v>118</v>
      </c>
      <c r="L41" s="69" t="n">
        <v>88.2903981264637</v>
      </c>
      <c r="M41" s="37" t="n">
        <v>441</v>
      </c>
      <c r="N41" s="27" t="n">
        <v>45.8</v>
      </c>
      <c r="O41" s="38" t="n">
        <v>4166</v>
      </c>
      <c r="P41" s="27" t="n">
        <v>91.31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</row>
    <row r="42" s="29" customFormat="true" ht="26.25" hidden="false" customHeight="true" outlineLevel="0" collapsed="false">
      <c r="A42" s="18" t="s">
        <v>119</v>
      </c>
      <c r="B42" s="19" t="s">
        <v>120</v>
      </c>
      <c r="C42" s="57" t="n">
        <v>138</v>
      </c>
      <c r="D42" s="36" t="n">
        <v>68.8405797101449</v>
      </c>
      <c r="E42" s="53" t="n">
        <v>29</v>
      </c>
      <c r="F42" s="34" t="n">
        <v>65.5172413793104</v>
      </c>
      <c r="G42" s="53" t="n">
        <v>56</v>
      </c>
      <c r="H42" s="58" t="n">
        <v>55.3571428571429</v>
      </c>
      <c r="I42" s="53" t="n">
        <v>27</v>
      </c>
      <c r="J42" s="58" t="n">
        <v>85.1851851851852</v>
      </c>
      <c r="K42" s="54" t="s">
        <v>121</v>
      </c>
      <c r="L42" s="36" t="n">
        <v>84.6153846153846</v>
      </c>
      <c r="M42" s="37" t="n">
        <v>20</v>
      </c>
      <c r="N42" s="27" t="n">
        <v>55</v>
      </c>
      <c r="O42" s="45" t="n">
        <v>216</v>
      </c>
      <c r="P42" s="27" t="n">
        <v>91.2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</row>
    <row r="43" s="29" customFormat="true" ht="22.5" hidden="false" customHeight="true" outlineLevel="0" collapsed="false">
      <c r="A43" s="18" t="s">
        <v>122</v>
      </c>
      <c r="B43" s="19" t="s">
        <v>123</v>
      </c>
      <c r="C43" s="53" t="n">
        <v>656</v>
      </c>
      <c r="D43" s="32" t="n">
        <v>89.1768292682927</v>
      </c>
      <c r="E43" s="53" t="n">
        <v>143</v>
      </c>
      <c r="F43" s="34" t="n">
        <v>87.4125874125874</v>
      </c>
      <c r="G43" s="53" t="n">
        <v>267</v>
      </c>
      <c r="H43" s="58" t="n">
        <v>88.3895131086142</v>
      </c>
      <c r="I43" s="53" t="n">
        <v>124</v>
      </c>
      <c r="J43" s="58" t="n">
        <v>90.3225806451613</v>
      </c>
      <c r="K43" s="54" t="s">
        <v>124</v>
      </c>
      <c r="L43" s="36" t="n">
        <v>91.8032786885246</v>
      </c>
      <c r="M43" s="37" t="n">
        <f aca="false">118+5</f>
        <v>123</v>
      </c>
      <c r="N43" s="27" t="n">
        <v>65.8</v>
      </c>
      <c r="O43" s="45" t="n">
        <v>884</v>
      </c>
      <c r="P43" s="27" t="n">
        <v>94.68</v>
      </c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</row>
    <row r="44" s="29" customFormat="true" ht="30.75" hidden="false" customHeight="true" outlineLevel="0" collapsed="false">
      <c r="A44" s="18" t="s">
        <v>125</v>
      </c>
      <c r="B44" s="19" t="s">
        <v>126</v>
      </c>
      <c r="C44" s="57" t="n">
        <v>809</v>
      </c>
      <c r="D44" s="32" t="n">
        <v>77.5030902348579</v>
      </c>
      <c r="E44" s="53" t="n">
        <v>182</v>
      </c>
      <c r="F44" s="34" t="n">
        <v>73.0769230769231</v>
      </c>
      <c r="G44" s="53" t="n">
        <v>327</v>
      </c>
      <c r="H44" s="58" t="n">
        <v>74.3119266055046</v>
      </c>
      <c r="I44" s="53" t="n">
        <v>153</v>
      </c>
      <c r="J44" s="58" t="n">
        <v>84.3137254901961</v>
      </c>
      <c r="K44" s="54" t="s">
        <v>127</v>
      </c>
      <c r="L44" s="36" t="n">
        <v>82.9931972789116</v>
      </c>
      <c r="M44" s="37" t="n">
        <v>151</v>
      </c>
      <c r="N44" s="27" t="n">
        <v>39.07</v>
      </c>
      <c r="O44" s="38" t="n">
        <v>1323</v>
      </c>
      <c r="P44" s="27" t="n">
        <v>88.05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</row>
    <row r="45" s="29" customFormat="true" ht="30.75" hidden="false" customHeight="true" outlineLevel="0" collapsed="false">
      <c r="A45" s="18" t="s">
        <v>128</v>
      </c>
      <c r="B45" s="19" t="s">
        <v>129</v>
      </c>
      <c r="C45" s="57" t="n">
        <v>228</v>
      </c>
      <c r="D45" s="32" t="n">
        <v>82.4561403508772</v>
      </c>
      <c r="E45" s="53" t="n">
        <v>48</v>
      </c>
      <c r="F45" s="34" t="n">
        <v>81.25</v>
      </c>
      <c r="G45" s="53" t="n">
        <v>92</v>
      </c>
      <c r="H45" s="58" t="n">
        <v>86.9565217391304</v>
      </c>
      <c r="I45" s="53" t="n">
        <v>44</v>
      </c>
      <c r="J45" s="58" t="n">
        <v>75</v>
      </c>
      <c r="K45" s="54" t="s">
        <v>130</v>
      </c>
      <c r="L45" s="36" t="n">
        <v>81.8181818181818</v>
      </c>
      <c r="M45" s="37" t="n">
        <v>42</v>
      </c>
      <c r="N45" s="27" t="n">
        <v>78.57</v>
      </c>
      <c r="O45" s="38" t="n">
        <v>384</v>
      </c>
      <c r="P45" s="27" t="n">
        <v>96.09</v>
      </c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</row>
    <row r="46" s="29" customFormat="true" ht="24" hidden="false" customHeight="true" outlineLevel="0" collapsed="false">
      <c r="A46" s="18" t="s">
        <v>131</v>
      </c>
      <c r="B46" s="19" t="s">
        <v>132</v>
      </c>
      <c r="C46" s="57" t="n">
        <v>602</v>
      </c>
      <c r="D46" s="32" t="n">
        <v>69.6013289036545</v>
      </c>
      <c r="E46" s="53" t="n">
        <v>133</v>
      </c>
      <c r="F46" s="34" t="n">
        <f aca="false">F45*100/F44</f>
        <v>111.184210526316</v>
      </c>
      <c r="G46" s="53" t="n">
        <v>239</v>
      </c>
      <c r="H46" s="58" t="n">
        <v>64.4351464435146</v>
      </c>
      <c r="I46" s="53" t="n">
        <v>115</v>
      </c>
      <c r="J46" s="58" t="n">
        <v>77.3913043478261</v>
      </c>
      <c r="K46" s="54" t="s">
        <v>133</v>
      </c>
      <c r="L46" s="36" t="n">
        <v>72.1739130434783</v>
      </c>
      <c r="M46" s="37" t="n">
        <v>127</v>
      </c>
      <c r="N46" s="27" t="n">
        <v>45.66</v>
      </c>
      <c r="O46" s="38" t="n">
        <v>1094</v>
      </c>
      <c r="P46" s="27" t="n">
        <v>95.33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</row>
    <row r="47" customFormat="false" ht="30.75" hidden="false" customHeight="true" outlineLevel="0" collapsed="false">
      <c r="A47" s="18" t="s">
        <v>134</v>
      </c>
      <c r="B47" s="19" t="s">
        <v>135</v>
      </c>
      <c r="C47" s="53" t="n">
        <v>10</v>
      </c>
      <c r="D47" s="32" t="n">
        <v>80</v>
      </c>
      <c r="E47" s="53" t="n">
        <v>2</v>
      </c>
      <c r="F47" s="34" t="n">
        <v>100</v>
      </c>
      <c r="G47" s="53" t="n">
        <v>4</v>
      </c>
      <c r="H47" s="58" t="n">
        <v>100</v>
      </c>
      <c r="I47" s="53" t="n">
        <v>2</v>
      </c>
      <c r="J47" s="58" t="n">
        <v>100</v>
      </c>
      <c r="K47" s="53" t="n">
        <v>2</v>
      </c>
      <c r="L47" s="56" t="n">
        <v>0</v>
      </c>
      <c r="M47" s="37" t="n">
        <v>2</v>
      </c>
      <c r="N47" s="27" t="n">
        <v>50</v>
      </c>
      <c r="O47" s="45" t="n">
        <v>11</v>
      </c>
      <c r="P47" s="27" t="n">
        <v>100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</row>
    <row r="48" s="29" customFormat="true" ht="29.25" hidden="false" customHeight="true" outlineLevel="0" collapsed="false">
      <c r="A48" s="18" t="s">
        <v>136</v>
      </c>
      <c r="B48" s="19" t="s">
        <v>137</v>
      </c>
      <c r="C48" s="57" t="n">
        <v>5</v>
      </c>
      <c r="D48" s="36" t="n">
        <v>40</v>
      </c>
      <c r="E48" s="53" t="n">
        <v>1</v>
      </c>
      <c r="F48" s="61" t="n">
        <v>0</v>
      </c>
      <c r="G48" s="53" t="n">
        <v>2</v>
      </c>
      <c r="H48" s="58" t="n">
        <v>50</v>
      </c>
      <c r="I48" s="53" t="n">
        <v>1</v>
      </c>
      <c r="J48" s="59" t="n">
        <v>0</v>
      </c>
      <c r="K48" s="54" t="s">
        <v>78</v>
      </c>
      <c r="L48" s="36" t="n">
        <v>100</v>
      </c>
      <c r="M48" s="37" t="n">
        <v>0</v>
      </c>
      <c r="N48" s="27" t="s">
        <v>62</v>
      </c>
      <c r="O48" s="45" t="n">
        <v>0</v>
      </c>
      <c r="P48" s="27" t="s">
        <v>62</v>
      </c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</row>
    <row r="49" s="29" customFormat="true" ht="30.75" hidden="false" customHeight="true" outlineLevel="0" collapsed="false">
      <c r="A49" s="18" t="s">
        <v>138</v>
      </c>
      <c r="B49" s="19" t="s">
        <v>139</v>
      </c>
      <c r="C49" s="57" t="n">
        <v>47</v>
      </c>
      <c r="D49" s="32" t="n">
        <v>76.5957446808511</v>
      </c>
      <c r="E49" s="53" t="n">
        <v>12</v>
      </c>
      <c r="F49" s="34" t="n">
        <v>100</v>
      </c>
      <c r="G49" s="53" t="n">
        <v>19</v>
      </c>
      <c r="H49" s="58" t="n">
        <v>63.1578947368421</v>
      </c>
      <c r="I49" s="53" t="n">
        <v>8</v>
      </c>
      <c r="J49" s="58" t="n">
        <v>87.5</v>
      </c>
      <c r="K49" s="54" t="s">
        <v>140</v>
      </c>
      <c r="L49" s="36" t="n">
        <v>62.5</v>
      </c>
      <c r="M49" s="37" t="n">
        <v>4</v>
      </c>
      <c r="N49" s="27" t="n">
        <v>50</v>
      </c>
      <c r="O49" s="45" t="n">
        <v>23</v>
      </c>
      <c r="P49" s="27" t="n">
        <v>95.96</v>
      </c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</row>
    <row r="50" s="29" customFormat="true" ht="27.75" hidden="false" customHeight="true" outlineLevel="0" collapsed="false">
      <c r="A50" s="18" t="s">
        <v>141</v>
      </c>
      <c r="B50" s="19" t="s">
        <v>142</v>
      </c>
      <c r="C50" s="57" t="n">
        <v>1611</v>
      </c>
      <c r="D50" s="32" t="n">
        <v>80.1986343885785</v>
      </c>
      <c r="E50" s="53" t="n">
        <v>383</v>
      </c>
      <c r="F50" s="34" t="n">
        <v>73.6292428198433</v>
      </c>
      <c r="G50" s="53" t="n">
        <v>646</v>
      </c>
      <c r="H50" s="58" t="n">
        <v>76.0061919504644</v>
      </c>
      <c r="I50" s="53" t="n">
        <v>297</v>
      </c>
      <c r="J50" s="58" t="n">
        <v>90.2356902356902</v>
      </c>
      <c r="K50" s="54" t="s">
        <v>143</v>
      </c>
      <c r="L50" s="36" t="n">
        <v>88.0701754385965</v>
      </c>
      <c r="M50" s="37" t="n">
        <v>265</v>
      </c>
      <c r="N50" s="27" t="n">
        <v>69.05</v>
      </c>
      <c r="O50" s="45" t="n">
        <v>2237</v>
      </c>
      <c r="P50" s="27" t="n">
        <v>91.28</v>
      </c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</row>
    <row r="51" s="29" customFormat="true" ht="30.75" hidden="false" customHeight="true" outlineLevel="0" collapsed="false">
      <c r="A51" s="18" t="s">
        <v>144</v>
      </c>
      <c r="B51" s="19" t="s">
        <v>145</v>
      </c>
      <c r="C51" s="57" t="n">
        <v>2173</v>
      </c>
      <c r="D51" s="32" t="n">
        <v>71.8821905200184</v>
      </c>
      <c r="E51" s="53" t="n">
        <v>470</v>
      </c>
      <c r="F51" s="34" t="n">
        <v>64.8936170212766</v>
      </c>
      <c r="G51" s="53" t="n">
        <v>868</v>
      </c>
      <c r="H51" s="35" t="n">
        <v>72.0046082949309</v>
      </c>
      <c r="I51" s="53" t="n">
        <v>423</v>
      </c>
      <c r="J51" s="58" t="n">
        <v>84.160756501182</v>
      </c>
      <c r="K51" s="54" t="s">
        <v>146</v>
      </c>
      <c r="L51" s="36" t="n">
        <v>66.9902912621359</v>
      </c>
      <c r="M51" s="37" t="n">
        <v>415</v>
      </c>
      <c r="N51" s="27" t="n">
        <v>59.03</v>
      </c>
      <c r="O51" s="38" t="n">
        <v>3942</v>
      </c>
      <c r="P51" s="27" t="n">
        <v>94.13</v>
      </c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</row>
    <row r="52" s="29" customFormat="true" ht="30.75" hidden="false" customHeight="true" outlineLevel="0" collapsed="false">
      <c r="A52" s="18" t="s">
        <v>147</v>
      </c>
      <c r="B52" s="19" t="s">
        <v>148</v>
      </c>
      <c r="C52" s="46" t="s">
        <v>149</v>
      </c>
      <c r="D52" s="32" t="n">
        <v>81.2108559498956</v>
      </c>
      <c r="E52" s="53" t="n">
        <v>108</v>
      </c>
      <c r="F52" s="34" t="n">
        <v>71.2962962962963</v>
      </c>
      <c r="G52" s="53" t="n">
        <v>193</v>
      </c>
      <c r="H52" s="35" t="n">
        <v>79.7927461139896</v>
      </c>
      <c r="I52" s="53" t="n">
        <v>90</v>
      </c>
      <c r="J52" s="58" t="n">
        <v>87.7777777777778</v>
      </c>
      <c r="K52" s="54" t="s">
        <v>150</v>
      </c>
      <c r="L52" s="36" t="n">
        <v>89.7727272727273</v>
      </c>
      <c r="M52" s="37" t="n">
        <v>63</v>
      </c>
      <c r="N52" s="27" t="n">
        <v>68.25</v>
      </c>
      <c r="O52" s="45" t="n">
        <v>623</v>
      </c>
      <c r="P52" s="27" t="n">
        <v>94.7</v>
      </c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</row>
    <row r="53" s="29" customFormat="true" ht="30.75" hidden="false" customHeight="true" outlineLevel="0" collapsed="false">
      <c r="A53" s="18" t="s">
        <v>151</v>
      </c>
      <c r="B53" s="19" t="s">
        <v>152</v>
      </c>
      <c r="C53" s="46" t="s">
        <v>153</v>
      </c>
      <c r="D53" s="32" t="n">
        <v>68.4745762711864</v>
      </c>
      <c r="E53" s="53" t="n">
        <v>64</v>
      </c>
      <c r="F53" s="34" t="n">
        <v>57.8125</v>
      </c>
      <c r="G53" s="53" t="n">
        <v>120</v>
      </c>
      <c r="H53" s="35" t="n">
        <v>59.1666666666667</v>
      </c>
      <c r="I53" s="53" t="n">
        <v>56</v>
      </c>
      <c r="J53" s="58" t="n">
        <v>82.1428571428571</v>
      </c>
      <c r="K53" s="54" t="s">
        <v>154</v>
      </c>
      <c r="L53" s="36" t="n">
        <v>87.2727272727273</v>
      </c>
      <c r="M53" s="37" t="n">
        <v>66</v>
      </c>
      <c r="N53" s="27" t="n">
        <v>46.96</v>
      </c>
      <c r="O53" s="38" t="n">
        <v>126</v>
      </c>
      <c r="P53" s="27" t="n">
        <v>92.06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</row>
    <row r="54" s="29" customFormat="true" ht="30.75" hidden="false" customHeight="true" outlineLevel="0" collapsed="false">
      <c r="A54" s="18" t="s">
        <v>155</v>
      </c>
      <c r="B54" s="19" t="s">
        <v>156</v>
      </c>
      <c r="C54" s="57" t="n">
        <v>10</v>
      </c>
      <c r="D54" s="32" t="n">
        <v>60</v>
      </c>
      <c r="E54" s="53" t="n">
        <v>2</v>
      </c>
      <c r="F54" s="34" t="n">
        <v>100</v>
      </c>
      <c r="G54" s="53" t="n">
        <v>4</v>
      </c>
      <c r="H54" s="58" t="n">
        <v>75</v>
      </c>
      <c r="I54" s="53" t="n">
        <v>2</v>
      </c>
      <c r="J54" s="58" t="n">
        <v>50</v>
      </c>
      <c r="K54" s="54" t="s">
        <v>42</v>
      </c>
      <c r="L54" s="56" t="n">
        <v>0</v>
      </c>
      <c r="M54" s="37" t="n">
        <v>0</v>
      </c>
      <c r="N54" s="27" t="s">
        <v>62</v>
      </c>
      <c r="O54" s="38" t="n">
        <v>0</v>
      </c>
      <c r="P54" s="27" t="s">
        <v>62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</row>
    <row r="55" customFormat="false" ht="30.75" hidden="false" customHeight="true" outlineLevel="0" collapsed="false">
      <c r="A55" s="18" t="s">
        <v>157</v>
      </c>
      <c r="B55" s="19" t="s">
        <v>158</v>
      </c>
      <c r="C55" s="57" t="n">
        <v>0</v>
      </c>
      <c r="D55" s="70" t="s">
        <v>62</v>
      </c>
      <c r="E55" s="71" t="n">
        <v>0</v>
      </c>
      <c r="F55" s="72" t="s">
        <v>62</v>
      </c>
      <c r="G55" s="53" t="n">
        <v>0</v>
      </c>
      <c r="H55" s="72" t="s">
        <v>62</v>
      </c>
      <c r="I55" s="53" t="n">
        <v>0</v>
      </c>
      <c r="J55" s="72" t="s">
        <v>62</v>
      </c>
      <c r="K55" s="54" t="s">
        <v>159</v>
      </c>
      <c r="L55" s="72" t="s">
        <v>62</v>
      </c>
      <c r="M55" s="73" t="n">
        <v>1</v>
      </c>
      <c r="N55" s="27" t="n">
        <v>0</v>
      </c>
      <c r="O55" s="45" t="n">
        <v>0</v>
      </c>
      <c r="P55" s="27" t="s">
        <v>62</v>
      </c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</row>
    <row r="56" s="29" customFormat="true" ht="30.75" hidden="false" customHeight="true" outlineLevel="0" collapsed="false">
      <c r="A56" s="18" t="s">
        <v>160</v>
      </c>
      <c r="B56" s="19" t="s">
        <v>161</v>
      </c>
      <c r="C56" s="57" t="n">
        <v>31</v>
      </c>
      <c r="D56" s="32" t="n">
        <v>58.0645161290323</v>
      </c>
      <c r="E56" s="53" t="n">
        <v>7</v>
      </c>
      <c r="F56" s="34" t="n">
        <v>71.4285714285714</v>
      </c>
      <c r="G56" s="53" t="n">
        <v>12</v>
      </c>
      <c r="H56" s="58" t="n">
        <v>58.3333333333333</v>
      </c>
      <c r="I56" s="53" t="n">
        <v>6</v>
      </c>
      <c r="J56" s="58" t="n">
        <v>66.6666666666667</v>
      </c>
      <c r="K56" s="54" t="s">
        <v>162</v>
      </c>
      <c r="L56" s="36" t="n">
        <v>33.3333333333333</v>
      </c>
      <c r="M56" s="37" t="n">
        <v>5</v>
      </c>
      <c r="N56" s="27" t="n">
        <v>100</v>
      </c>
      <c r="O56" s="45" t="n">
        <v>64</v>
      </c>
      <c r="P56" s="27" t="n">
        <v>82.81</v>
      </c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</row>
    <row r="57" s="29" customFormat="true" ht="36.75" hidden="false" customHeight="true" outlineLevel="0" collapsed="false">
      <c r="A57" s="18" t="s">
        <v>163</v>
      </c>
      <c r="B57" s="19" t="s">
        <v>164</v>
      </c>
      <c r="C57" s="57" t="n">
        <v>343</v>
      </c>
      <c r="D57" s="32" t="n">
        <v>65.0145772594752</v>
      </c>
      <c r="E57" s="53" t="n">
        <v>74</v>
      </c>
      <c r="F57" s="34" t="n">
        <v>52.7027027027027</v>
      </c>
      <c r="G57" s="53" t="n">
        <v>138</v>
      </c>
      <c r="H57" s="58" t="n">
        <v>60.8695652173913</v>
      </c>
      <c r="I57" s="53" t="n">
        <v>67</v>
      </c>
      <c r="J57" s="58" t="n">
        <v>77.6119402985075</v>
      </c>
      <c r="K57" s="54" t="s">
        <v>165</v>
      </c>
      <c r="L57" s="36" t="n">
        <v>75</v>
      </c>
      <c r="M57" s="37" t="n">
        <v>35</v>
      </c>
      <c r="N57" s="27" t="n">
        <v>48.57</v>
      </c>
      <c r="O57" s="38" t="n">
        <v>350</v>
      </c>
      <c r="P57" s="27" t="n">
        <v>92.28</v>
      </c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</row>
    <row r="58" s="29" customFormat="true" ht="30.75" hidden="false" customHeight="true" outlineLevel="0" collapsed="false">
      <c r="A58" s="18" t="s">
        <v>166</v>
      </c>
      <c r="B58" s="19" t="s">
        <v>167</v>
      </c>
      <c r="C58" s="57" t="n">
        <v>5</v>
      </c>
      <c r="D58" s="32" t="n">
        <v>100</v>
      </c>
      <c r="E58" s="53" t="n">
        <v>1</v>
      </c>
      <c r="F58" s="34" t="n">
        <v>100</v>
      </c>
      <c r="G58" s="53" t="n">
        <v>2</v>
      </c>
      <c r="H58" s="35" t="n">
        <v>100</v>
      </c>
      <c r="I58" s="53" t="n">
        <v>1</v>
      </c>
      <c r="J58" s="58" t="n">
        <v>100</v>
      </c>
      <c r="K58" s="54" t="s">
        <v>78</v>
      </c>
      <c r="L58" s="36" t="n">
        <v>100</v>
      </c>
      <c r="M58" s="37" t="n">
        <v>3</v>
      </c>
      <c r="N58" s="27" t="n">
        <v>33.33</v>
      </c>
      <c r="O58" s="45" t="n">
        <v>0</v>
      </c>
      <c r="P58" s="27" t="s">
        <v>62</v>
      </c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</row>
    <row r="59" s="29" customFormat="true" ht="30.75" hidden="false" customHeight="true" outlineLevel="0" collapsed="false">
      <c r="A59" s="18" t="s">
        <v>168</v>
      </c>
      <c r="B59" s="19" t="s">
        <v>169</v>
      </c>
      <c r="C59" s="46" t="s">
        <v>170</v>
      </c>
      <c r="D59" s="32" t="n">
        <v>56.8181818181818</v>
      </c>
      <c r="E59" s="53" t="n">
        <v>75</v>
      </c>
      <c r="F59" s="34" t="n">
        <v>58.6666666666667</v>
      </c>
      <c r="G59" s="53" t="n">
        <v>142</v>
      </c>
      <c r="H59" s="58" t="n">
        <v>53.5211267605634</v>
      </c>
      <c r="I59" s="53" t="n">
        <v>68</v>
      </c>
      <c r="J59" s="58" t="n">
        <v>77.9411764705882</v>
      </c>
      <c r="K59" s="54" t="s">
        <v>171</v>
      </c>
      <c r="L59" s="36" t="n">
        <v>40.2985074626866</v>
      </c>
      <c r="M59" s="37" t="n">
        <v>55</v>
      </c>
      <c r="N59" s="27" t="n">
        <v>27.27</v>
      </c>
      <c r="O59" s="45" t="n">
        <v>398</v>
      </c>
      <c r="P59" s="27" t="n">
        <v>91.2</v>
      </c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</row>
    <row r="60" s="29" customFormat="true" ht="30.75" hidden="false" customHeight="true" outlineLevel="0" collapsed="false">
      <c r="A60" s="18" t="s">
        <v>172</v>
      </c>
      <c r="B60" s="19" t="s">
        <v>173</v>
      </c>
      <c r="C60" s="57" t="n">
        <v>266</v>
      </c>
      <c r="D60" s="32" t="n">
        <v>98.1203007518797</v>
      </c>
      <c r="E60" s="53" t="n">
        <v>57</v>
      </c>
      <c r="F60" s="34" t="n">
        <v>98.2456140350877</v>
      </c>
      <c r="G60" s="53" t="n">
        <v>107</v>
      </c>
      <c r="H60" s="58" t="n">
        <v>99.0654205607477</v>
      </c>
      <c r="I60" s="53" t="n">
        <v>51</v>
      </c>
      <c r="J60" s="58" t="n">
        <v>98.0392156862745</v>
      </c>
      <c r="K60" s="54" t="s">
        <v>174</v>
      </c>
      <c r="L60" s="36" t="n">
        <v>96.078431372549</v>
      </c>
      <c r="M60" s="37" t="n">
        <v>54</v>
      </c>
      <c r="N60" s="27" t="n">
        <v>98.14</v>
      </c>
      <c r="O60" s="45" t="n">
        <v>603</v>
      </c>
      <c r="P60" s="27" t="n">
        <v>100</v>
      </c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</row>
    <row r="61" s="74" customFormat="true" ht="45.75" hidden="false" customHeight="true" outlineLevel="0" collapsed="false">
      <c r="A61" s="18" t="s">
        <v>175</v>
      </c>
      <c r="B61" s="19" t="s">
        <v>176</v>
      </c>
      <c r="C61" s="57" t="n">
        <v>150</v>
      </c>
      <c r="D61" s="32" t="n">
        <v>97.3333333333333</v>
      </c>
      <c r="E61" s="53" t="n">
        <v>30</v>
      </c>
      <c r="F61" s="34" t="n">
        <v>96.6666666666667</v>
      </c>
      <c r="G61" s="53" t="n">
        <v>60</v>
      </c>
      <c r="H61" s="58" t="n">
        <v>96.6666666666667</v>
      </c>
      <c r="I61" s="53" t="n">
        <v>30</v>
      </c>
      <c r="J61" s="58" t="n">
        <v>100</v>
      </c>
      <c r="K61" s="54" t="s">
        <v>177</v>
      </c>
      <c r="L61" s="36" t="n">
        <v>96.6666666666667</v>
      </c>
      <c r="M61" s="37" t="n">
        <v>30</v>
      </c>
      <c r="N61" s="27" t="n">
        <v>93.33</v>
      </c>
      <c r="O61" s="45" t="n">
        <v>287</v>
      </c>
      <c r="P61" s="27" t="n">
        <v>100</v>
      </c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</row>
    <row r="62" s="29" customFormat="true" ht="45.75" hidden="false" customHeight="true" outlineLevel="0" collapsed="false">
      <c r="A62" s="18" t="s">
        <v>178</v>
      </c>
      <c r="B62" s="19" t="s">
        <v>179</v>
      </c>
      <c r="C62" s="57" t="n">
        <v>50</v>
      </c>
      <c r="D62" s="32" t="n">
        <v>100</v>
      </c>
      <c r="E62" s="53" t="n">
        <v>10</v>
      </c>
      <c r="F62" s="34" t="n">
        <v>100</v>
      </c>
      <c r="G62" s="53" t="n">
        <v>20</v>
      </c>
      <c r="H62" s="58" t="n">
        <v>100</v>
      </c>
      <c r="I62" s="53" t="n">
        <v>10</v>
      </c>
      <c r="J62" s="58" t="n">
        <v>100</v>
      </c>
      <c r="K62" s="54" t="s">
        <v>180</v>
      </c>
      <c r="L62" s="36" t="n">
        <v>100</v>
      </c>
      <c r="M62" s="37" t="n">
        <v>1</v>
      </c>
      <c r="N62" s="27" t="n">
        <v>100</v>
      </c>
      <c r="O62" s="45" t="n">
        <v>11</v>
      </c>
      <c r="P62" s="27" t="n">
        <v>100</v>
      </c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</row>
    <row r="63" s="29" customFormat="true" ht="30" hidden="false" customHeight="true" outlineLevel="0" collapsed="false">
      <c r="A63" s="18" t="s">
        <v>181</v>
      </c>
      <c r="B63" s="19" t="s">
        <v>182</v>
      </c>
      <c r="C63" s="57" t="n">
        <v>398</v>
      </c>
      <c r="D63" s="32" t="n">
        <v>82.4120603015075</v>
      </c>
      <c r="E63" s="53" t="n">
        <v>90</v>
      </c>
      <c r="F63" s="34" t="n">
        <v>74.4444444444444</v>
      </c>
      <c r="G63" s="53" t="n">
        <v>158</v>
      </c>
      <c r="H63" s="58" t="n">
        <v>75.9493670886076</v>
      </c>
      <c r="I63" s="53" t="n">
        <v>75</v>
      </c>
      <c r="J63" s="58" t="n">
        <v>94.6666666666667</v>
      </c>
      <c r="K63" s="54" t="s">
        <v>183</v>
      </c>
      <c r="L63" s="36" t="n">
        <v>93.3333333333333</v>
      </c>
      <c r="M63" s="37" t="n">
        <v>4493</v>
      </c>
      <c r="N63" s="27" t="n">
        <v>91.52</v>
      </c>
      <c r="O63" s="45" t="n">
        <v>514</v>
      </c>
      <c r="P63" s="27" t="n">
        <v>85.79</v>
      </c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</row>
    <row r="64" s="29" customFormat="true" ht="45.75" hidden="false" customHeight="true" outlineLevel="0" collapsed="false">
      <c r="A64" s="18" t="s">
        <v>184</v>
      </c>
      <c r="B64" s="19" t="s">
        <v>185</v>
      </c>
      <c r="C64" s="57" t="n">
        <v>29</v>
      </c>
      <c r="D64" s="32" t="n">
        <v>75.8620689655172</v>
      </c>
      <c r="E64" s="53" t="n">
        <v>7</v>
      </c>
      <c r="F64" s="34" t="n">
        <v>85.7142857142857</v>
      </c>
      <c r="G64" s="53" t="n">
        <v>12</v>
      </c>
      <c r="H64" s="58" t="n">
        <v>75</v>
      </c>
      <c r="I64" s="53" t="n">
        <v>5</v>
      </c>
      <c r="J64" s="58" t="n">
        <v>100</v>
      </c>
      <c r="K64" s="54" t="s">
        <v>59</v>
      </c>
      <c r="L64" s="36" t="n">
        <v>40</v>
      </c>
      <c r="M64" s="37" t="n">
        <v>6</v>
      </c>
      <c r="N64" s="27" t="n">
        <v>66.66</v>
      </c>
      <c r="O64" s="38" t="n">
        <v>59</v>
      </c>
      <c r="P64" s="27" t="n">
        <v>96.61</v>
      </c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</row>
    <row r="65" s="29" customFormat="true" ht="60.75" hidden="false" customHeight="true" outlineLevel="0" collapsed="false">
      <c r="A65" s="18" t="s">
        <v>186</v>
      </c>
      <c r="B65" s="19" t="s">
        <v>187</v>
      </c>
      <c r="C65" s="57" t="n">
        <v>11</v>
      </c>
      <c r="D65" s="32" t="n">
        <v>100</v>
      </c>
      <c r="E65" s="53" t="n">
        <v>3</v>
      </c>
      <c r="F65" s="34" t="n">
        <v>100</v>
      </c>
      <c r="G65" s="53" t="n">
        <v>4</v>
      </c>
      <c r="H65" s="58" t="n">
        <v>100</v>
      </c>
      <c r="I65" s="53" t="n">
        <v>2</v>
      </c>
      <c r="J65" s="58" t="n">
        <v>100</v>
      </c>
      <c r="K65" s="54" t="s">
        <v>42</v>
      </c>
      <c r="L65" s="36" t="n">
        <v>100</v>
      </c>
      <c r="M65" s="37" t="n">
        <v>2</v>
      </c>
      <c r="N65" s="27" t="n">
        <v>100</v>
      </c>
      <c r="O65" s="45" t="n">
        <v>2</v>
      </c>
      <c r="P65" s="27" t="n">
        <v>100</v>
      </c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</row>
    <row r="66" s="29" customFormat="true" ht="45.75" hidden="false" customHeight="true" outlineLevel="0" collapsed="false">
      <c r="A66" s="18" t="s">
        <v>188</v>
      </c>
      <c r="B66" s="19" t="s">
        <v>189</v>
      </c>
      <c r="C66" s="46" t="s">
        <v>190</v>
      </c>
      <c r="D66" s="32" t="n">
        <v>67.5675675675676</v>
      </c>
      <c r="E66" s="53" t="n">
        <v>8</v>
      </c>
      <c r="F66" s="34" t="n">
        <v>87.5</v>
      </c>
      <c r="G66" s="53" t="n">
        <v>15</v>
      </c>
      <c r="H66" s="58" t="n">
        <v>73.3333333333333</v>
      </c>
      <c r="I66" s="53" t="n">
        <v>7</v>
      </c>
      <c r="J66" s="58" t="n">
        <v>57.1428571428571</v>
      </c>
      <c r="K66" s="54" t="s">
        <v>191</v>
      </c>
      <c r="L66" s="36" t="n">
        <v>42.8571428571429</v>
      </c>
      <c r="M66" s="37" t="n">
        <v>7</v>
      </c>
      <c r="N66" s="27" t="n">
        <v>85.71</v>
      </c>
      <c r="O66" s="45" t="n">
        <v>48</v>
      </c>
      <c r="P66" s="27" t="n">
        <v>77.08</v>
      </c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</row>
    <row r="67" s="29" customFormat="true" ht="32.25" hidden="false" customHeight="true" outlineLevel="0" collapsed="false">
      <c r="A67" s="18" t="s">
        <v>192</v>
      </c>
      <c r="B67" s="19" t="s">
        <v>193</v>
      </c>
      <c r="C67" s="57" t="n">
        <v>35</v>
      </c>
      <c r="D67" s="32" t="n">
        <v>97.1428571428571</v>
      </c>
      <c r="E67" s="53" t="n">
        <v>7</v>
      </c>
      <c r="F67" s="34" t="n">
        <v>85.7142857142857</v>
      </c>
      <c r="G67" s="53" t="n">
        <v>14</v>
      </c>
      <c r="H67" s="58" t="n">
        <v>100</v>
      </c>
      <c r="I67" s="53" t="n">
        <v>7</v>
      </c>
      <c r="J67" s="58" t="n">
        <v>100</v>
      </c>
      <c r="K67" s="54" t="s">
        <v>191</v>
      </c>
      <c r="L67" s="36" t="n">
        <v>100</v>
      </c>
      <c r="M67" s="37" t="n">
        <v>2</v>
      </c>
      <c r="N67" s="27" t="n">
        <v>100</v>
      </c>
      <c r="O67" s="45" t="n">
        <v>11</v>
      </c>
      <c r="P67" s="27" t="n">
        <v>100</v>
      </c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</row>
    <row r="68" s="29" customFormat="true" ht="30.75" hidden="false" customHeight="true" outlineLevel="0" collapsed="false">
      <c r="A68" s="18" t="s">
        <v>194</v>
      </c>
      <c r="B68" s="19" t="s">
        <v>195</v>
      </c>
      <c r="C68" s="46" t="s">
        <v>196</v>
      </c>
      <c r="D68" s="32" t="n">
        <v>78.021978021978</v>
      </c>
      <c r="E68" s="53" t="n">
        <v>19</v>
      </c>
      <c r="F68" s="34" t="n">
        <v>78.9473684210526</v>
      </c>
      <c r="G68" s="53" t="n">
        <v>36</v>
      </c>
      <c r="H68" s="58" t="n">
        <v>77.7777777777778</v>
      </c>
      <c r="I68" s="53" t="n">
        <v>18</v>
      </c>
      <c r="J68" s="58" t="n">
        <v>83.3333333333333</v>
      </c>
      <c r="K68" s="54" t="s">
        <v>67</v>
      </c>
      <c r="L68" s="36" t="n">
        <v>72.2222222222222</v>
      </c>
      <c r="M68" s="37" t="n">
        <v>18</v>
      </c>
      <c r="N68" s="27" t="n">
        <v>44.44</v>
      </c>
      <c r="O68" s="38" t="n">
        <v>196</v>
      </c>
      <c r="P68" s="27" t="n">
        <v>96.42</v>
      </c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</row>
    <row r="69" s="29" customFormat="true" ht="36" hidden="false" customHeight="true" outlineLevel="0" collapsed="false">
      <c r="A69" s="18" t="s">
        <v>197</v>
      </c>
      <c r="B69" s="19" t="s">
        <v>198</v>
      </c>
      <c r="C69" s="57" t="n">
        <v>4263</v>
      </c>
      <c r="D69" s="32" t="n">
        <v>86.1834388927985</v>
      </c>
      <c r="E69" s="53" t="n">
        <v>996</v>
      </c>
      <c r="F69" s="34" t="n">
        <v>79.0160642570281</v>
      </c>
      <c r="G69" s="53" t="n">
        <v>1711</v>
      </c>
      <c r="H69" s="35" t="n">
        <v>83.5184102863822</v>
      </c>
      <c r="I69" s="53" t="n">
        <v>791</v>
      </c>
      <c r="J69" s="58" t="n">
        <v>92.6675094816688</v>
      </c>
      <c r="K69" s="54" t="s">
        <v>199</v>
      </c>
      <c r="L69" s="36" t="n">
        <v>94.7712418300654</v>
      </c>
      <c r="M69" s="37" t="n">
        <f aca="false">745+10</f>
        <v>755</v>
      </c>
      <c r="N69" s="27" t="n">
        <v>78.14</v>
      </c>
      <c r="O69" s="45" t="n">
        <v>6209</v>
      </c>
      <c r="P69" s="27" t="n">
        <v>91.86</v>
      </c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</row>
    <row r="70" customFormat="false" ht="42" hidden="false" customHeight="true" outlineLevel="0" collapsed="false">
      <c r="A70" s="18" t="s">
        <v>200</v>
      </c>
      <c r="B70" s="47" t="s">
        <v>201</v>
      </c>
      <c r="C70" s="48"/>
      <c r="D70" s="48"/>
      <c r="E70" s="48"/>
      <c r="F70" s="48"/>
      <c r="G70" s="48"/>
      <c r="H70" s="48"/>
      <c r="I70" s="48"/>
      <c r="J70" s="48"/>
      <c r="K70" s="48"/>
      <c r="L70" s="49"/>
      <c r="M70" s="50"/>
      <c r="N70" s="51"/>
      <c r="O70" s="52"/>
      <c r="P70" s="51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</row>
    <row r="71" s="29" customFormat="true" ht="30" hidden="false" customHeight="true" outlineLevel="0" collapsed="false">
      <c r="A71" s="18" t="s">
        <v>202</v>
      </c>
      <c r="B71" s="19" t="s">
        <v>203</v>
      </c>
      <c r="C71" s="57" t="n">
        <v>55</v>
      </c>
      <c r="D71" s="32" t="n">
        <v>87.2727272727273</v>
      </c>
      <c r="E71" s="53" t="n">
        <v>12</v>
      </c>
      <c r="F71" s="34" t="n">
        <v>91.6666666666667</v>
      </c>
      <c r="G71" s="53" t="n">
        <v>22</v>
      </c>
      <c r="H71" s="58" t="n">
        <v>86.3636363636364</v>
      </c>
      <c r="I71" s="53" t="n">
        <v>11</v>
      </c>
      <c r="J71" s="58" t="n">
        <v>81.8181818181818</v>
      </c>
      <c r="K71" s="54" t="s">
        <v>180</v>
      </c>
      <c r="L71" s="36" t="n">
        <v>90</v>
      </c>
      <c r="M71" s="37" t="n">
        <v>9</v>
      </c>
      <c r="N71" s="27" t="n">
        <v>88.88</v>
      </c>
      <c r="O71" s="45" t="n">
        <v>75</v>
      </c>
      <c r="P71" s="27" t="n">
        <v>98.66</v>
      </c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</row>
    <row r="72" s="29" customFormat="true" ht="30" hidden="false" customHeight="true" outlineLevel="0" collapsed="false">
      <c r="A72" s="18" t="s">
        <v>204</v>
      </c>
      <c r="B72" s="19" t="s">
        <v>205</v>
      </c>
      <c r="C72" s="75"/>
      <c r="D72" s="70" t="s">
        <v>62</v>
      </c>
      <c r="E72" s="75"/>
      <c r="F72" s="72" t="s">
        <v>62</v>
      </c>
      <c r="G72" s="75"/>
      <c r="H72" s="72" t="s">
        <v>62</v>
      </c>
      <c r="I72" s="75"/>
      <c r="J72" s="72" t="s">
        <v>62</v>
      </c>
      <c r="K72" s="75"/>
      <c r="L72" s="72" t="s">
        <v>62</v>
      </c>
      <c r="M72" s="37" t="n">
        <v>0</v>
      </c>
      <c r="N72" s="27" t="s">
        <v>62</v>
      </c>
      <c r="O72" s="45" t="n">
        <v>0</v>
      </c>
      <c r="P72" s="27" t="s">
        <v>62</v>
      </c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</row>
    <row r="73" s="29" customFormat="true" ht="26.25" hidden="false" customHeight="true" outlineLevel="0" collapsed="false">
      <c r="A73" s="18" t="s">
        <v>206</v>
      </c>
      <c r="B73" s="19" t="s">
        <v>207</v>
      </c>
      <c r="C73" s="46" t="s">
        <v>165</v>
      </c>
      <c r="D73" s="32" t="n">
        <v>81.25</v>
      </c>
      <c r="E73" s="53" t="n">
        <v>15</v>
      </c>
      <c r="F73" s="34" t="n">
        <v>60</v>
      </c>
      <c r="G73" s="53" t="n">
        <v>25</v>
      </c>
      <c r="H73" s="58" t="n">
        <v>88</v>
      </c>
      <c r="I73" s="53" t="n">
        <v>12</v>
      </c>
      <c r="J73" s="58" t="n">
        <v>91.6666666666667</v>
      </c>
      <c r="K73" s="54" t="s">
        <v>114</v>
      </c>
      <c r="L73" s="36" t="n">
        <v>83.3333333333333</v>
      </c>
      <c r="M73" s="37" t="n">
        <v>8</v>
      </c>
      <c r="N73" s="27" t="n">
        <v>87.5</v>
      </c>
      <c r="O73" s="45" t="n">
        <v>81</v>
      </c>
      <c r="P73" s="27" t="n">
        <v>96.29</v>
      </c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</row>
    <row r="74" customFormat="false" ht="30.75" hidden="false" customHeight="true" outlineLevel="0" collapsed="false">
      <c r="A74" s="18" t="s">
        <v>208</v>
      </c>
      <c r="B74" s="47" t="s">
        <v>209</v>
      </c>
      <c r="C74" s="48"/>
      <c r="D74" s="48"/>
      <c r="E74" s="48"/>
      <c r="F74" s="48"/>
      <c r="G74" s="48"/>
      <c r="H74" s="48"/>
      <c r="I74" s="48"/>
      <c r="J74" s="48"/>
      <c r="K74" s="48"/>
      <c r="L74" s="49"/>
      <c r="M74" s="50"/>
      <c r="N74" s="51"/>
      <c r="O74" s="52"/>
      <c r="P74" s="51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</row>
    <row r="75" s="76" customFormat="true" ht="30.75" hidden="false" customHeight="true" outlineLevel="0" collapsed="false">
      <c r="A75" s="18" t="s">
        <v>210</v>
      </c>
      <c r="B75" s="19" t="s">
        <v>211</v>
      </c>
      <c r="C75" s="46" t="s">
        <v>212</v>
      </c>
      <c r="D75" s="32" t="n">
        <v>94.2857142857143</v>
      </c>
      <c r="E75" s="53" t="n">
        <v>7</v>
      </c>
      <c r="F75" s="34" t="n">
        <v>100</v>
      </c>
      <c r="G75" s="53" t="n">
        <v>7</v>
      </c>
      <c r="H75" s="58" t="n">
        <v>100</v>
      </c>
      <c r="I75" s="53" t="n">
        <v>7</v>
      </c>
      <c r="J75" s="58" t="n">
        <v>85.7142857142857</v>
      </c>
      <c r="K75" s="54" t="s">
        <v>191</v>
      </c>
      <c r="L75" s="36" t="n">
        <v>85.7142857142857</v>
      </c>
      <c r="M75" s="37" t="n">
        <v>3</v>
      </c>
      <c r="N75" s="27" t="n">
        <v>100</v>
      </c>
      <c r="O75" s="45" t="n">
        <v>50</v>
      </c>
      <c r="P75" s="27" t="n">
        <v>100</v>
      </c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</row>
    <row r="76" s="29" customFormat="true" ht="30.75" hidden="false" customHeight="true" outlineLevel="0" collapsed="false">
      <c r="A76" s="18" t="s">
        <v>213</v>
      </c>
      <c r="B76" s="19" t="s">
        <v>214</v>
      </c>
      <c r="C76" s="46" t="s">
        <v>215</v>
      </c>
      <c r="D76" s="32" t="n">
        <v>63.6363636363636</v>
      </c>
      <c r="E76" s="53" t="n">
        <v>14</v>
      </c>
      <c r="F76" s="34" t="n">
        <v>64.2857142857143</v>
      </c>
      <c r="G76" s="53" t="n">
        <v>26</v>
      </c>
      <c r="H76" s="58" t="n">
        <v>57.6923076923077</v>
      </c>
      <c r="I76" s="53" t="n">
        <v>13</v>
      </c>
      <c r="J76" s="58" t="n">
        <v>69.2307692307692</v>
      </c>
      <c r="K76" s="54" t="s">
        <v>216</v>
      </c>
      <c r="L76" s="36" t="n">
        <v>69.2307692307692</v>
      </c>
      <c r="M76" s="37" t="n">
        <v>15</v>
      </c>
      <c r="N76" s="27" t="n">
        <v>53.33</v>
      </c>
      <c r="O76" s="45" t="n">
        <v>121</v>
      </c>
      <c r="P76" s="27" t="n">
        <v>85.95</v>
      </c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</row>
    <row r="77" s="29" customFormat="true" ht="30.75" hidden="false" customHeight="true" outlineLevel="0" collapsed="false">
      <c r="A77" s="18" t="s">
        <v>217</v>
      </c>
      <c r="B77" s="19" t="s">
        <v>218</v>
      </c>
      <c r="C77" s="46" t="s">
        <v>212</v>
      </c>
      <c r="D77" s="32" t="n">
        <v>100</v>
      </c>
      <c r="E77" s="53" t="n">
        <v>7</v>
      </c>
      <c r="F77" s="34" t="n">
        <v>100</v>
      </c>
      <c r="G77" s="53" t="n">
        <v>7</v>
      </c>
      <c r="H77" s="58" t="n">
        <v>100</v>
      </c>
      <c r="I77" s="53" t="n">
        <v>7</v>
      </c>
      <c r="J77" s="58" t="n">
        <v>100</v>
      </c>
      <c r="K77" s="54" t="s">
        <v>191</v>
      </c>
      <c r="L77" s="36" t="n">
        <v>100</v>
      </c>
      <c r="M77" s="37" t="n">
        <v>1</v>
      </c>
      <c r="N77" s="27" t="n">
        <v>100</v>
      </c>
      <c r="O77" s="45" t="n">
        <v>11</v>
      </c>
      <c r="P77" s="27" t="n">
        <v>100</v>
      </c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</row>
    <row r="78" s="29" customFormat="true" ht="30.75" hidden="false" customHeight="true" outlineLevel="0" collapsed="false">
      <c r="A78" s="18" t="s">
        <v>219</v>
      </c>
      <c r="B78" s="19" t="s">
        <v>220</v>
      </c>
      <c r="C78" s="46" t="s">
        <v>221</v>
      </c>
      <c r="D78" s="32" t="n">
        <v>72.7272727272727</v>
      </c>
      <c r="E78" s="53" t="n">
        <v>51</v>
      </c>
      <c r="F78" s="34" t="n">
        <v>76.4705882352941</v>
      </c>
      <c r="G78" s="53" t="n">
        <v>90</v>
      </c>
      <c r="H78" s="58" t="n">
        <v>74.4444444444444</v>
      </c>
      <c r="I78" s="53" t="n">
        <v>40</v>
      </c>
      <c r="J78" s="58" t="n">
        <v>72.5</v>
      </c>
      <c r="K78" s="54" t="s">
        <v>222</v>
      </c>
      <c r="L78" s="36" t="n">
        <v>64.1025641025641</v>
      </c>
      <c r="M78" s="37" t="n">
        <v>33</v>
      </c>
      <c r="N78" s="27" t="n">
        <v>75.75</v>
      </c>
      <c r="O78" s="38" t="n">
        <v>217</v>
      </c>
      <c r="P78" s="27" t="n">
        <v>97.69</v>
      </c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</row>
    <row r="79" s="29" customFormat="true" ht="30.75" hidden="false" customHeight="true" outlineLevel="0" collapsed="false">
      <c r="A79" s="18" t="s">
        <v>223</v>
      </c>
      <c r="B79" s="19" t="s">
        <v>224</v>
      </c>
      <c r="C79" s="46" t="s">
        <v>225</v>
      </c>
      <c r="D79" s="32" t="n">
        <v>79.1567977261961</v>
      </c>
      <c r="E79" s="53" t="n">
        <v>490</v>
      </c>
      <c r="F79" s="34" t="n">
        <v>70</v>
      </c>
      <c r="G79" s="53" t="n">
        <v>840</v>
      </c>
      <c r="H79" s="58" t="n">
        <v>70.4761904761905</v>
      </c>
      <c r="I79" s="53" t="n">
        <v>393</v>
      </c>
      <c r="J79" s="58" t="n">
        <v>95.4198473282443</v>
      </c>
      <c r="K79" s="54" t="s">
        <v>226</v>
      </c>
      <c r="L79" s="36" t="n">
        <v>93.0412371134021</v>
      </c>
      <c r="M79" s="37" t="n">
        <v>75</v>
      </c>
      <c r="N79" s="27" t="n">
        <v>61.33</v>
      </c>
      <c r="O79" s="38" t="n">
        <v>603</v>
      </c>
      <c r="P79" s="27" t="n">
        <v>88.72</v>
      </c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</row>
    <row r="80" s="29" customFormat="true" ht="23.25" hidden="false" customHeight="true" outlineLevel="0" collapsed="false">
      <c r="A80" s="18" t="s">
        <v>227</v>
      </c>
      <c r="B80" s="19" t="s">
        <v>228</v>
      </c>
      <c r="C80" s="46" t="s">
        <v>229</v>
      </c>
      <c r="D80" s="32" t="n">
        <v>84.1509433962264</v>
      </c>
      <c r="E80" s="53" t="n">
        <v>67</v>
      </c>
      <c r="F80" s="34" t="n">
        <v>73.134328358209</v>
      </c>
      <c r="G80" s="53" t="n">
        <v>105</v>
      </c>
      <c r="H80" s="58" t="n">
        <v>81.9047619047619</v>
      </c>
      <c r="I80" s="53" t="n">
        <v>47</v>
      </c>
      <c r="J80" s="58" t="n">
        <v>91.4893617021277</v>
      </c>
      <c r="K80" s="54" t="s">
        <v>230</v>
      </c>
      <c r="L80" s="36" t="n">
        <v>97.8260869565217</v>
      </c>
      <c r="M80" s="37" t="n">
        <v>53</v>
      </c>
      <c r="N80" s="27" t="n">
        <v>50.94</v>
      </c>
      <c r="O80" s="45" t="n">
        <v>467</v>
      </c>
      <c r="P80" s="27" t="n">
        <v>87.15</v>
      </c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</row>
    <row r="81" s="29" customFormat="true" ht="30.75" hidden="false" customHeight="true" outlineLevel="0" collapsed="false">
      <c r="A81" s="18" t="s">
        <v>231</v>
      </c>
      <c r="B81" s="19" t="s">
        <v>232</v>
      </c>
      <c r="C81" s="57" t="n">
        <v>268</v>
      </c>
      <c r="D81" s="32" t="n">
        <v>94.7761194029851</v>
      </c>
      <c r="E81" s="53" t="n">
        <v>59</v>
      </c>
      <c r="F81" s="34" t="n">
        <v>94.9152542372881</v>
      </c>
      <c r="G81" s="53" t="n">
        <v>105</v>
      </c>
      <c r="H81" s="58" t="n">
        <v>92.3809523809524</v>
      </c>
      <c r="I81" s="53" t="n">
        <v>52</v>
      </c>
      <c r="J81" s="58" t="n">
        <v>100</v>
      </c>
      <c r="K81" s="54" t="s">
        <v>233</v>
      </c>
      <c r="L81" s="36" t="n">
        <v>94.2307692307692</v>
      </c>
      <c r="M81" s="37" t="n">
        <v>82</v>
      </c>
      <c r="N81" s="27" t="n">
        <v>89.02</v>
      </c>
      <c r="O81" s="38" t="n">
        <v>612</v>
      </c>
      <c r="P81" s="27" t="n">
        <v>100</v>
      </c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</row>
    <row r="82" s="29" customFormat="true" ht="28.5" hidden="false" customHeight="true" outlineLevel="0" collapsed="false">
      <c r="A82" s="18" t="s">
        <v>234</v>
      </c>
      <c r="B82" s="19" t="s">
        <v>235</v>
      </c>
      <c r="C82" s="57" t="n">
        <v>74</v>
      </c>
      <c r="D82" s="32" t="n">
        <v>87.8378378378378</v>
      </c>
      <c r="E82" s="53" t="n">
        <v>17</v>
      </c>
      <c r="F82" s="34" t="n">
        <v>82.3529411764706</v>
      </c>
      <c r="G82" s="53" t="n">
        <v>29</v>
      </c>
      <c r="H82" s="35" t="n">
        <v>89.6551724137931</v>
      </c>
      <c r="I82" s="53" t="n">
        <v>14</v>
      </c>
      <c r="J82" s="58" t="n">
        <v>85.7142857142857</v>
      </c>
      <c r="K82" s="54" t="s">
        <v>236</v>
      </c>
      <c r="L82" s="36" t="n">
        <v>92.8571428571429</v>
      </c>
      <c r="M82" s="37" t="n">
        <v>20</v>
      </c>
      <c r="N82" s="27" t="n">
        <v>60</v>
      </c>
      <c r="O82" s="38" t="n">
        <v>93</v>
      </c>
      <c r="P82" s="27" t="n">
        <v>94.62</v>
      </c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</row>
    <row r="83" s="29" customFormat="true" ht="30.75" hidden="false" customHeight="true" outlineLevel="0" collapsed="false">
      <c r="A83" s="18" t="s">
        <v>237</v>
      </c>
      <c r="B83" s="19" t="s">
        <v>238</v>
      </c>
      <c r="C83" s="57" t="n">
        <v>27</v>
      </c>
      <c r="D83" s="32" t="n">
        <v>70.3703703703704</v>
      </c>
      <c r="E83" s="53" t="n">
        <v>7</v>
      </c>
      <c r="F83" s="36" t="n">
        <v>42.8571428571429</v>
      </c>
      <c r="G83" s="53" t="n">
        <v>11</v>
      </c>
      <c r="H83" s="35" t="n">
        <v>72.7272727272727</v>
      </c>
      <c r="I83" s="53" t="n">
        <v>5</v>
      </c>
      <c r="J83" s="35" t="n">
        <v>80</v>
      </c>
      <c r="K83" s="54" t="s">
        <v>39</v>
      </c>
      <c r="L83" s="36" t="n">
        <v>100</v>
      </c>
      <c r="M83" s="37" t="n">
        <v>1</v>
      </c>
      <c r="N83" s="27" t="n">
        <v>0</v>
      </c>
      <c r="O83" s="38" t="n">
        <v>4</v>
      </c>
      <c r="P83" s="27" t="n">
        <v>100</v>
      </c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</row>
    <row r="84" s="29" customFormat="true" ht="28.5" hidden="false" customHeight="true" outlineLevel="0" collapsed="false">
      <c r="A84" s="18" t="s">
        <v>239</v>
      </c>
      <c r="B84" s="19" t="s">
        <v>240</v>
      </c>
      <c r="C84" s="57" t="n">
        <v>4519</v>
      </c>
      <c r="D84" s="32" t="n">
        <v>75.7911042265988</v>
      </c>
      <c r="E84" s="53" t="n">
        <v>1007</v>
      </c>
      <c r="F84" s="34" t="n">
        <v>64.6474677259186</v>
      </c>
      <c r="G84" s="53" t="n">
        <v>1826</v>
      </c>
      <c r="H84" s="35" t="n">
        <v>71.5224534501643</v>
      </c>
      <c r="I84" s="53" t="n">
        <v>857</v>
      </c>
      <c r="J84" s="35" t="n">
        <v>86.4644107351225</v>
      </c>
      <c r="K84" s="54" t="s">
        <v>241</v>
      </c>
      <c r="L84" s="36" t="n">
        <v>87.6960193003619</v>
      </c>
      <c r="M84" s="37" t="n">
        <v>449</v>
      </c>
      <c r="N84" s="27" t="n">
        <v>41.42</v>
      </c>
      <c r="O84" s="38" t="n">
        <v>4059</v>
      </c>
      <c r="P84" s="27" t="n">
        <v>93.22</v>
      </c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</row>
    <row r="85" s="29" customFormat="true" ht="30.75" hidden="false" customHeight="true" outlineLevel="0" collapsed="false">
      <c r="A85" s="18" t="s">
        <v>242</v>
      </c>
      <c r="B85" s="19" t="s">
        <v>243</v>
      </c>
      <c r="C85" s="57" t="n">
        <v>45</v>
      </c>
      <c r="D85" s="32" t="n">
        <v>100</v>
      </c>
      <c r="E85" s="53" t="n">
        <v>9</v>
      </c>
      <c r="F85" s="34" t="n">
        <v>100</v>
      </c>
      <c r="G85" s="53" t="n">
        <v>18</v>
      </c>
      <c r="H85" s="35" t="n">
        <v>100</v>
      </c>
      <c r="I85" s="53" t="n">
        <v>9</v>
      </c>
      <c r="J85" s="35" t="n">
        <v>100</v>
      </c>
      <c r="K85" s="54" t="s">
        <v>51</v>
      </c>
      <c r="L85" s="36" t="n">
        <v>100</v>
      </c>
      <c r="M85" s="37" t="n">
        <v>9</v>
      </c>
      <c r="N85" s="27" t="n">
        <v>100</v>
      </c>
      <c r="O85" s="38" t="n">
        <v>84</v>
      </c>
      <c r="P85" s="27" t="n">
        <v>100</v>
      </c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</row>
    <row r="86" customFormat="false" ht="30.75" hidden="false" customHeight="true" outlineLevel="0" collapsed="false">
      <c r="A86" s="18" t="s">
        <v>244</v>
      </c>
      <c r="B86" s="47" t="s">
        <v>245</v>
      </c>
      <c r="C86" s="48"/>
      <c r="D86" s="48"/>
      <c r="E86" s="48"/>
      <c r="F86" s="48"/>
      <c r="G86" s="48"/>
      <c r="H86" s="48"/>
      <c r="I86" s="48"/>
      <c r="J86" s="48"/>
      <c r="K86" s="48"/>
      <c r="L86" s="49"/>
      <c r="M86" s="50"/>
      <c r="N86" s="51"/>
      <c r="O86" s="52"/>
      <c r="P86" s="51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</row>
    <row r="87" s="29" customFormat="true" ht="30.75" hidden="false" customHeight="true" outlineLevel="0" collapsed="false">
      <c r="A87" s="18" t="s">
        <v>246</v>
      </c>
      <c r="B87" s="19" t="s">
        <v>247</v>
      </c>
      <c r="C87" s="57" t="n">
        <v>210</v>
      </c>
      <c r="D87" s="32" t="n">
        <v>92.8571428571429</v>
      </c>
      <c r="E87" s="53" t="n">
        <v>48</v>
      </c>
      <c r="F87" s="34" t="n">
        <v>93.75</v>
      </c>
      <c r="G87" s="53" t="n">
        <v>85</v>
      </c>
      <c r="H87" s="58" t="n">
        <v>91.7647058823529</v>
      </c>
      <c r="I87" s="53" t="n">
        <v>39</v>
      </c>
      <c r="J87" s="58" t="n">
        <v>92.3076923076923</v>
      </c>
      <c r="K87" s="54" t="s">
        <v>81</v>
      </c>
      <c r="L87" s="36" t="n">
        <v>94.7368421052632</v>
      </c>
      <c r="M87" s="37" t="n">
        <v>44</v>
      </c>
      <c r="N87" s="27" t="n">
        <v>93.18</v>
      </c>
      <c r="O87" s="45" t="n">
        <v>408</v>
      </c>
      <c r="P87" s="27" t="n">
        <v>98.28</v>
      </c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</row>
    <row r="88" s="29" customFormat="true" ht="30.75" hidden="false" customHeight="true" outlineLevel="0" collapsed="false">
      <c r="A88" s="18" t="s">
        <v>248</v>
      </c>
      <c r="B88" s="19" t="s">
        <v>249</v>
      </c>
      <c r="C88" s="46" t="s">
        <v>250</v>
      </c>
      <c r="D88" s="32" t="n">
        <v>55.3478712357217</v>
      </c>
      <c r="E88" s="53" t="n">
        <v>210</v>
      </c>
      <c r="F88" s="34" t="n">
        <v>67.1428571428571</v>
      </c>
      <c r="G88" s="53" t="n">
        <v>388</v>
      </c>
      <c r="H88" s="58" t="n">
        <v>52.5773195876289</v>
      </c>
      <c r="I88" s="53" t="n">
        <v>183</v>
      </c>
      <c r="J88" s="58" t="n">
        <v>79.7814207650273</v>
      </c>
      <c r="K88" s="54" t="s">
        <v>251</v>
      </c>
      <c r="L88" s="56" t="n">
        <v>23.0769230769231</v>
      </c>
      <c r="M88" s="37" t="n">
        <v>68</v>
      </c>
      <c r="N88" s="27" t="n">
        <v>55.88</v>
      </c>
      <c r="O88" s="38" t="n">
        <v>441</v>
      </c>
      <c r="P88" s="27" t="n">
        <v>93.65</v>
      </c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</row>
    <row r="89" s="29" customFormat="true" ht="28.5" hidden="false" customHeight="true" outlineLevel="0" collapsed="false">
      <c r="A89" s="18" t="s">
        <v>252</v>
      </c>
      <c r="B89" s="19" t="s">
        <v>253</v>
      </c>
      <c r="C89" s="57" t="n">
        <v>50</v>
      </c>
      <c r="D89" s="32" t="n">
        <v>76</v>
      </c>
      <c r="E89" s="53" t="n">
        <v>10</v>
      </c>
      <c r="F89" s="34" t="n">
        <v>90</v>
      </c>
      <c r="G89" s="53" t="n">
        <v>20</v>
      </c>
      <c r="H89" s="58" t="n">
        <v>75</v>
      </c>
      <c r="I89" s="53" t="n">
        <v>10</v>
      </c>
      <c r="J89" s="58" t="n">
        <v>60</v>
      </c>
      <c r="K89" s="54" t="s">
        <v>180</v>
      </c>
      <c r="L89" s="36" t="n">
        <v>80</v>
      </c>
      <c r="M89" s="37" t="n">
        <v>9</v>
      </c>
      <c r="N89" s="27" t="n">
        <v>22.22</v>
      </c>
      <c r="O89" s="45" t="n">
        <v>75</v>
      </c>
      <c r="P89" s="27" t="n">
        <v>92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</row>
    <row r="90" customFormat="false" ht="30.75" hidden="false" customHeight="true" outlineLevel="0" collapsed="false">
      <c r="A90" s="18" t="s">
        <v>254</v>
      </c>
      <c r="B90" s="47" t="s">
        <v>255</v>
      </c>
      <c r="C90" s="48"/>
      <c r="D90" s="48"/>
      <c r="E90" s="48"/>
      <c r="F90" s="48"/>
      <c r="G90" s="48"/>
      <c r="H90" s="48"/>
      <c r="I90" s="48"/>
      <c r="J90" s="48"/>
      <c r="K90" s="48"/>
      <c r="L90" s="49"/>
      <c r="M90" s="50"/>
      <c r="N90" s="51"/>
      <c r="O90" s="52"/>
      <c r="P90" s="51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</row>
    <row r="91" s="29" customFormat="true" ht="30.75" hidden="false" customHeight="true" outlineLevel="0" collapsed="false">
      <c r="A91" s="18" t="s">
        <v>256</v>
      </c>
      <c r="B91" s="19" t="s">
        <v>257</v>
      </c>
      <c r="C91" s="46" t="s">
        <v>258</v>
      </c>
      <c r="D91" s="32" t="n">
        <v>96.6292134831461</v>
      </c>
      <c r="E91" s="53" t="n">
        <v>20</v>
      </c>
      <c r="F91" s="34" t="n">
        <v>100</v>
      </c>
      <c r="G91" s="53" t="n">
        <v>37</v>
      </c>
      <c r="H91" s="58" t="n">
        <v>94.5945945945946</v>
      </c>
      <c r="I91" s="53" t="n">
        <v>16</v>
      </c>
      <c r="J91" s="58" t="n">
        <v>100</v>
      </c>
      <c r="K91" s="54" t="s">
        <v>48</v>
      </c>
      <c r="L91" s="36" t="n">
        <v>93.75</v>
      </c>
      <c r="M91" s="37" t="n">
        <v>20</v>
      </c>
      <c r="N91" s="27" t="n">
        <v>100</v>
      </c>
      <c r="O91" s="45" t="n">
        <v>178</v>
      </c>
      <c r="P91" s="27" t="n">
        <v>100</v>
      </c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</row>
    <row r="92" s="29" customFormat="true" ht="21.75" hidden="false" customHeight="true" outlineLevel="0" collapsed="false">
      <c r="A92" s="18" t="s">
        <v>259</v>
      </c>
      <c r="B92" s="19" t="s">
        <v>260</v>
      </c>
      <c r="C92" s="46" t="s">
        <v>261</v>
      </c>
      <c r="D92" s="32" t="n">
        <v>73.5558408215661</v>
      </c>
      <c r="E92" s="53" t="n">
        <v>171</v>
      </c>
      <c r="F92" s="34" t="n">
        <v>73.0994152046784</v>
      </c>
      <c r="G92" s="53" t="n">
        <v>317</v>
      </c>
      <c r="H92" s="58" t="n">
        <v>74.1324921135647</v>
      </c>
      <c r="I92" s="53" t="n">
        <v>148</v>
      </c>
      <c r="J92" s="58" t="n">
        <v>93.9189189189189</v>
      </c>
      <c r="K92" s="54" t="s">
        <v>262</v>
      </c>
      <c r="L92" s="36" t="n">
        <v>51.7482517482518</v>
      </c>
      <c r="M92" s="37" t="n">
        <v>126</v>
      </c>
      <c r="N92" s="27" t="n">
        <v>60.31</v>
      </c>
      <c r="O92" s="38" t="n">
        <v>1319</v>
      </c>
      <c r="P92" s="27" t="n">
        <v>93.25</v>
      </c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</row>
    <row r="93" s="29" customFormat="true" ht="23.25" hidden="false" customHeight="true" outlineLevel="0" collapsed="false">
      <c r="A93" s="18" t="s">
        <v>263</v>
      </c>
      <c r="B93" s="19" t="s">
        <v>264</v>
      </c>
      <c r="C93" s="46" t="s">
        <v>265</v>
      </c>
      <c r="D93" s="32" t="n">
        <v>56.0975609756098</v>
      </c>
      <c r="E93" s="53" t="n">
        <v>10</v>
      </c>
      <c r="F93" s="34" t="n">
        <v>70</v>
      </c>
      <c r="G93" s="53" t="n">
        <v>16</v>
      </c>
      <c r="H93" s="58" t="n">
        <v>56.25</v>
      </c>
      <c r="I93" s="53" t="n">
        <v>8</v>
      </c>
      <c r="J93" s="58" t="n">
        <v>75</v>
      </c>
      <c r="K93" s="54" t="s">
        <v>191</v>
      </c>
      <c r="L93" s="56" t="n">
        <v>14.2857142857143</v>
      </c>
      <c r="M93" s="37" t="n">
        <v>56</v>
      </c>
      <c r="N93" s="27" t="n">
        <v>60.71</v>
      </c>
      <c r="O93" s="45" t="n">
        <v>166</v>
      </c>
      <c r="P93" s="27" t="n">
        <v>98.19</v>
      </c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</row>
    <row r="94" s="29" customFormat="true" ht="30.75" hidden="false" customHeight="true" outlineLevel="0" collapsed="false">
      <c r="A94" s="18" t="s">
        <v>266</v>
      </c>
      <c r="B94" s="19" t="s">
        <v>267</v>
      </c>
      <c r="C94" s="46" t="s">
        <v>268</v>
      </c>
      <c r="D94" s="32" t="n">
        <v>76</v>
      </c>
      <c r="E94" s="53" t="n">
        <v>5</v>
      </c>
      <c r="F94" s="34" t="n">
        <v>80</v>
      </c>
      <c r="G94" s="53" t="n">
        <v>10</v>
      </c>
      <c r="H94" s="58" t="n">
        <v>70</v>
      </c>
      <c r="I94" s="53" t="n">
        <v>5</v>
      </c>
      <c r="J94" s="58" t="n">
        <v>100</v>
      </c>
      <c r="K94" s="54" t="s">
        <v>59</v>
      </c>
      <c r="L94" s="36" t="n">
        <v>60</v>
      </c>
      <c r="M94" s="37" t="n">
        <v>2</v>
      </c>
      <c r="N94" s="27" t="n">
        <v>100</v>
      </c>
      <c r="O94" s="38" t="n">
        <v>28</v>
      </c>
      <c r="P94" s="27" t="n">
        <v>92.85</v>
      </c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</row>
    <row r="95" customFormat="false" ht="30.75" hidden="false" customHeight="true" outlineLevel="0" collapsed="false">
      <c r="A95" s="18" t="s">
        <v>269</v>
      </c>
      <c r="B95" s="19" t="s">
        <v>270</v>
      </c>
      <c r="C95" s="77" t="n">
        <v>0</v>
      </c>
      <c r="D95" s="70" t="s">
        <v>62</v>
      </c>
      <c r="E95" s="73" t="n">
        <v>0</v>
      </c>
      <c r="F95" s="72" t="s">
        <v>62</v>
      </c>
      <c r="G95" s="77" t="n">
        <v>0</v>
      </c>
      <c r="H95" s="72" t="s">
        <v>62</v>
      </c>
      <c r="I95" s="77" t="n">
        <v>0</v>
      </c>
      <c r="J95" s="72" t="s">
        <v>62</v>
      </c>
      <c r="K95" s="77" t="n">
        <v>0</v>
      </c>
      <c r="L95" s="70" t="s">
        <v>62</v>
      </c>
      <c r="M95" s="73" t="n">
        <v>0</v>
      </c>
      <c r="N95" s="27" t="s">
        <v>62</v>
      </c>
      <c r="O95" s="45" t="n">
        <v>0</v>
      </c>
      <c r="P95" s="27" t="s">
        <v>62</v>
      </c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</row>
    <row r="96" s="29" customFormat="true" ht="30.75" hidden="false" customHeight="true" outlineLevel="0" collapsed="false">
      <c r="A96" s="18" t="s">
        <v>271</v>
      </c>
      <c r="B96" s="19" t="s">
        <v>272</v>
      </c>
      <c r="C96" s="57" t="n">
        <v>242</v>
      </c>
      <c r="D96" s="32" t="n">
        <v>69.4214876033058</v>
      </c>
      <c r="E96" s="53" t="n">
        <v>55</v>
      </c>
      <c r="F96" s="34" t="n">
        <v>81.8181818181818</v>
      </c>
      <c r="G96" s="53" t="n">
        <v>98</v>
      </c>
      <c r="H96" s="58" t="n">
        <v>63.265306122449</v>
      </c>
      <c r="I96" s="53" t="n">
        <v>45</v>
      </c>
      <c r="J96" s="58" t="n">
        <v>91.1111111111111</v>
      </c>
      <c r="K96" s="54" t="s">
        <v>130</v>
      </c>
      <c r="L96" s="36" t="n">
        <v>45.4545454545455</v>
      </c>
      <c r="M96" s="37" t="n">
        <v>43</v>
      </c>
      <c r="N96" s="27" t="n">
        <v>81.39</v>
      </c>
      <c r="O96" s="45" t="n">
        <v>355</v>
      </c>
      <c r="P96" s="27" t="n">
        <v>94.08</v>
      </c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</row>
    <row r="97" s="29" customFormat="true" ht="18" hidden="false" customHeight="true" outlineLevel="0" collapsed="false">
      <c r="A97" s="18" t="s">
        <v>273</v>
      </c>
      <c r="B97" s="19" t="s">
        <v>274</v>
      </c>
      <c r="C97" s="53" t="n">
        <v>221</v>
      </c>
      <c r="D97" s="32" t="n">
        <v>75.5656108597285</v>
      </c>
      <c r="E97" s="53" t="n">
        <v>49</v>
      </c>
      <c r="F97" s="34" t="n">
        <v>81.6326530612245</v>
      </c>
      <c r="G97" s="53" t="n">
        <v>90</v>
      </c>
      <c r="H97" s="58" t="n">
        <v>70</v>
      </c>
      <c r="I97" s="53" t="n">
        <v>41</v>
      </c>
      <c r="J97" s="58" t="n">
        <v>92.6829268292683</v>
      </c>
      <c r="K97" s="54" t="s">
        <v>265</v>
      </c>
      <c r="L97" s="36" t="n">
        <v>63.4146341463415</v>
      </c>
      <c r="M97" s="37" t="n">
        <v>40</v>
      </c>
      <c r="N97" s="27" t="n">
        <v>70</v>
      </c>
      <c r="O97" s="38" t="n">
        <v>431</v>
      </c>
      <c r="P97" s="27" t="n">
        <v>93.03</v>
      </c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</row>
    <row r="98" s="76" customFormat="true" ht="21.75" hidden="false" customHeight="true" outlineLevel="0" collapsed="false">
      <c r="A98" s="78" t="s">
        <v>275</v>
      </c>
      <c r="B98" s="79" t="s">
        <v>276</v>
      </c>
      <c r="C98" s="80" t="s">
        <v>277</v>
      </c>
      <c r="D98" s="81" t="n">
        <v>61.9815668202765</v>
      </c>
      <c r="E98" s="53" t="n">
        <v>94</v>
      </c>
      <c r="F98" s="34" t="n">
        <v>65.9574468085106</v>
      </c>
      <c r="G98" s="53" t="n">
        <v>183</v>
      </c>
      <c r="H98" s="35" t="n">
        <v>71.0382513661202</v>
      </c>
      <c r="I98" s="53" t="n">
        <v>89</v>
      </c>
      <c r="J98" s="58" t="n">
        <v>85.3932584269663</v>
      </c>
      <c r="K98" s="54" t="s">
        <v>150</v>
      </c>
      <c r="L98" s="56" t="n">
        <v>19.3181818181818</v>
      </c>
      <c r="M98" s="82" t="n">
        <v>73</v>
      </c>
      <c r="N98" s="83" t="n">
        <v>79.45</v>
      </c>
      <c r="O98" s="84" t="n">
        <v>815</v>
      </c>
      <c r="P98" s="83" t="n">
        <v>95.95</v>
      </c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</row>
    <row r="99" customFormat="false" ht="22.5" hidden="false" customHeight="true" outlineLevel="0" collapsed="false">
      <c r="A99" s="85"/>
      <c r="B99" s="86" t="s">
        <v>278</v>
      </c>
      <c r="C99" s="87" t="n">
        <v>32663</v>
      </c>
      <c r="D99" s="88" t="n">
        <v>77.9750788353795</v>
      </c>
      <c r="E99" s="89" t="n">
        <v>7309</v>
      </c>
      <c r="F99" s="90" t="n">
        <v>72.85538377343</v>
      </c>
      <c r="G99" s="89" t="n">
        <v>13118</v>
      </c>
      <c r="H99" s="91" t="n">
        <v>74.2719926818113</v>
      </c>
      <c r="I99" s="89" t="n">
        <v>6191</v>
      </c>
      <c r="J99" s="90" t="n">
        <v>88.0794701986755</v>
      </c>
      <c r="K99" s="89" t="n">
        <v>6045</v>
      </c>
      <c r="L99" s="92" t="n">
        <v>81.852770885029</v>
      </c>
      <c r="M99" s="93" t="n">
        <f aca="false">SUM(M5:M98)</f>
        <v>9449</v>
      </c>
      <c r="N99" s="94" t="n">
        <v>76.24</v>
      </c>
      <c r="O99" s="95" t="n">
        <f aca="false">SUM(O5:O98)</f>
        <v>43361</v>
      </c>
      <c r="P99" s="94" t="n">
        <v>93.08</v>
      </c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</row>
    <row r="100" customFormat="false" ht="36.75" hidden="false" customHeight="true" outlineLevel="0" collapsed="false">
      <c r="B100" s="96"/>
      <c r="F100" s="97"/>
      <c r="G100" s="97"/>
      <c r="H100" s="97"/>
      <c r="I100" s="97"/>
      <c r="J100" s="97"/>
      <c r="K100" s="97"/>
      <c r="L100" s="97"/>
      <c r="M100" s="98"/>
      <c r="N100" s="99"/>
      <c r="O100" s="99"/>
      <c r="P100" s="99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</row>
    <row r="101" customFormat="false" ht="15" hidden="false" customHeight="true" outlineLevel="0" collapsed="false">
      <c r="B101" s="96"/>
      <c r="F101" s="97"/>
      <c r="G101" s="97"/>
      <c r="H101" s="97"/>
      <c r="I101" s="97"/>
      <c r="J101" s="97"/>
      <c r="K101" s="97"/>
      <c r="L101" s="97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</row>
    <row r="102" customFormat="false" ht="15" hidden="false" customHeight="false" outlineLevel="0" collapsed="false">
      <c r="B102" s="96"/>
      <c r="E102" s="100"/>
      <c r="F102" s="97"/>
      <c r="G102" s="97"/>
      <c r="H102" s="97"/>
      <c r="I102" s="97"/>
      <c r="J102" s="97"/>
      <c r="K102" s="97"/>
      <c r="L102" s="97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</row>
    <row r="103" customFormat="false" ht="15" hidden="false" customHeight="true" outlineLevel="0" collapsed="false">
      <c r="B103" s="96"/>
      <c r="E103" s="100"/>
      <c r="F103" s="97"/>
      <c r="G103" s="97"/>
      <c r="H103" s="97"/>
      <c r="I103" s="97"/>
      <c r="J103" s="97"/>
      <c r="K103" s="97"/>
      <c r="L103" s="97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</row>
    <row r="104" customFormat="false" ht="15" hidden="false" customHeight="true" outlineLevel="0" collapsed="false">
      <c r="B104" s="96"/>
      <c r="E104" s="100"/>
      <c r="F104" s="97"/>
      <c r="G104" s="97"/>
      <c r="H104" s="97"/>
      <c r="I104" s="97"/>
      <c r="J104" s="97"/>
      <c r="K104" s="97"/>
      <c r="L104" s="97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</row>
    <row r="105" customFormat="false" ht="15" hidden="false" customHeight="false" outlineLevel="0" collapsed="false">
      <c r="E105" s="100"/>
      <c r="F105" s="97"/>
      <c r="G105" s="97"/>
      <c r="H105" s="97"/>
      <c r="I105" s="97"/>
      <c r="J105" s="97"/>
      <c r="K105" s="97"/>
      <c r="L105" s="97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</row>
    <row r="106" customFormat="false" ht="15" hidden="false" customHeight="false" outlineLevel="0" collapsed="false">
      <c r="E106" s="100"/>
      <c r="F106" s="97"/>
      <c r="G106" s="97"/>
      <c r="H106" s="97"/>
      <c r="I106" s="97"/>
      <c r="J106" s="97"/>
      <c r="K106" s="97"/>
      <c r="L106" s="97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</row>
    <row r="107" customFormat="false" ht="15" hidden="false" customHeight="false" outlineLevel="0" collapsed="false">
      <c r="E107" s="100"/>
      <c r="F107" s="97"/>
      <c r="G107" s="97"/>
      <c r="H107" s="97"/>
      <c r="I107" s="97"/>
      <c r="J107" s="97"/>
      <c r="K107" s="97"/>
      <c r="L107" s="97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</row>
    <row r="108" customFormat="false" ht="15" hidden="false" customHeight="false" outlineLevel="0" collapsed="false">
      <c r="E108" s="100"/>
      <c r="F108" s="97"/>
      <c r="G108" s="97"/>
      <c r="H108" s="97"/>
      <c r="I108" s="97"/>
      <c r="J108" s="97"/>
      <c r="K108" s="97"/>
      <c r="L108" s="97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</row>
    <row r="109" customFormat="false" ht="15" hidden="false" customHeight="false" outlineLevel="0" collapsed="false">
      <c r="E109" s="100"/>
      <c r="F109" s="97"/>
      <c r="G109" s="97"/>
      <c r="H109" s="97"/>
      <c r="I109" s="97"/>
      <c r="J109" s="97"/>
      <c r="K109" s="97"/>
      <c r="L109" s="97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</row>
    <row r="110" customFormat="false" ht="15" hidden="false" customHeight="false" outlineLevel="0" collapsed="false">
      <c r="E110" s="100"/>
      <c r="F110" s="97"/>
      <c r="G110" s="97"/>
      <c r="H110" s="97"/>
      <c r="I110" s="97"/>
      <c r="J110" s="97"/>
      <c r="K110" s="97"/>
      <c r="L110" s="97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</row>
    <row r="111" customFormat="false" ht="15" hidden="false" customHeight="false" outlineLevel="0" collapsed="false">
      <c r="E111" s="100"/>
      <c r="F111" s="97"/>
      <c r="G111" s="97"/>
      <c r="H111" s="97"/>
      <c r="I111" s="97"/>
      <c r="J111" s="97"/>
      <c r="K111" s="97"/>
      <c r="L111" s="97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</row>
    <row r="112" customFormat="false" ht="15" hidden="false" customHeight="false" outlineLevel="0" collapsed="false">
      <c r="E112" s="100"/>
      <c r="F112" s="97"/>
      <c r="G112" s="97"/>
      <c r="H112" s="97"/>
      <c r="I112" s="97"/>
      <c r="J112" s="97"/>
      <c r="K112" s="97"/>
      <c r="L112" s="97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</row>
    <row r="113" customFormat="false" ht="15" hidden="false" customHeight="false" outlineLevel="0" collapsed="false">
      <c r="E113" s="100"/>
      <c r="F113" s="97"/>
      <c r="G113" s="97"/>
      <c r="H113" s="97"/>
      <c r="I113" s="97"/>
      <c r="J113" s="97"/>
      <c r="K113" s="97"/>
      <c r="L113" s="97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</row>
    <row r="114" customFormat="false" ht="15" hidden="false" customHeight="false" outlineLevel="0" collapsed="false">
      <c r="E114" s="100"/>
      <c r="F114" s="97"/>
      <c r="G114" s="97"/>
      <c r="H114" s="97"/>
      <c r="I114" s="97"/>
      <c r="J114" s="97"/>
      <c r="K114" s="97"/>
      <c r="L114" s="97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</row>
    <row r="115" customFormat="false" ht="15" hidden="false" customHeight="false" outlineLevel="0" collapsed="false">
      <c r="E115" s="100"/>
      <c r="F115" s="97"/>
      <c r="G115" s="97"/>
      <c r="H115" s="97"/>
      <c r="I115" s="97"/>
      <c r="J115" s="97"/>
      <c r="K115" s="97"/>
      <c r="L115" s="97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</row>
    <row r="116" customFormat="false" ht="15" hidden="false" customHeight="false" outlineLevel="0" collapsed="false">
      <c r="E116" s="100"/>
      <c r="F116" s="97"/>
      <c r="G116" s="97"/>
      <c r="H116" s="97"/>
      <c r="I116" s="97"/>
      <c r="J116" s="97"/>
      <c r="K116" s="97"/>
      <c r="L116" s="97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</row>
    <row r="117" customFormat="false" ht="15" hidden="false" customHeight="false" outlineLevel="0" collapsed="false">
      <c r="E117" s="100"/>
      <c r="F117" s="97"/>
      <c r="G117" s="97"/>
      <c r="H117" s="97"/>
      <c r="I117" s="97"/>
      <c r="J117" s="97"/>
      <c r="K117" s="97"/>
      <c r="L117" s="97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</row>
    <row r="118" customFormat="false" ht="15" hidden="false" customHeight="false" outlineLevel="0" collapsed="false">
      <c r="E118" s="100"/>
      <c r="F118" s="97"/>
      <c r="G118" s="97"/>
      <c r="H118" s="97"/>
      <c r="I118" s="97"/>
      <c r="J118" s="97"/>
      <c r="K118" s="97"/>
      <c r="L118" s="97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</row>
    <row r="119" customFormat="false" ht="15" hidden="false" customHeight="false" outlineLevel="0" collapsed="false">
      <c r="E119" s="100"/>
      <c r="F119" s="97"/>
      <c r="G119" s="97"/>
      <c r="H119" s="97"/>
      <c r="I119" s="97"/>
      <c r="J119" s="97"/>
      <c r="K119" s="97"/>
      <c r="L119" s="97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</row>
    <row r="120" customFormat="false" ht="15" hidden="false" customHeight="false" outlineLevel="0" collapsed="false">
      <c r="E120" s="100"/>
      <c r="F120" s="97"/>
      <c r="G120" s="97"/>
      <c r="H120" s="97"/>
      <c r="I120" s="97"/>
      <c r="J120" s="97"/>
      <c r="K120" s="97"/>
      <c r="L120" s="97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</row>
    <row r="121" customFormat="false" ht="15" hidden="false" customHeight="false" outlineLevel="0" collapsed="false">
      <c r="E121" s="100"/>
      <c r="F121" s="97"/>
      <c r="G121" s="97"/>
      <c r="H121" s="97"/>
      <c r="I121" s="97"/>
      <c r="J121" s="97"/>
      <c r="K121" s="97"/>
      <c r="L121" s="97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</row>
    <row r="122" customFormat="false" ht="15" hidden="false" customHeight="false" outlineLevel="0" collapsed="false">
      <c r="E122" s="100"/>
      <c r="F122" s="97"/>
      <c r="G122" s="97"/>
      <c r="H122" s="97"/>
      <c r="I122" s="97"/>
      <c r="J122" s="97"/>
      <c r="K122" s="97"/>
      <c r="L122" s="97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</row>
    <row r="123" customFormat="false" ht="15" hidden="false" customHeight="false" outlineLevel="0" collapsed="false">
      <c r="E123" s="100"/>
      <c r="F123" s="97"/>
      <c r="G123" s="97"/>
      <c r="H123" s="97"/>
      <c r="I123" s="97"/>
      <c r="J123" s="97"/>
      <c r="K123" s="97"/>
      <c r="L123" s="97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</row>
    <row r="124" customFormat="false" ht="15" hidden="false" customHeight="false" outlineLevel="0" collapsed="false">
      <c r="E124" s="100"/>
      <c r="F124" s="97"/>
      <c r="G124" s="97"/>
      <c r="H124" s="97"/>
      <c r="I124" s="97"/>
      <c r="J124" s="97"/>
      <c r="K124" s="97"/>
      <c r="L124" s="97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</row>
    <row r="125" customFormat="false" ht="15" hidden="false" customHeight="false" outlineLevel="0" collapsed="false">
      <c r="E125" s="100"/>
      <c r="F125" s="97"/>
      <c r="G125" s="97"/>
      <c r="H125" s="97"/>
      <c r="I125" s="97"/>
      <c r="J125" s="97"/>
      <c r="K125" s="97"/>
      <c r="L125" s="97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</row>
    <row r="126" customFormat="false" ht="15" hidden="false" customHeight="false" outlineLevel="0" collapsed="false">
      <c r="E126" s="100"/>
      <c r="F126" s="97"/>
      <c r="G126" s="97"/>
      <c r="H126" s="97"/>
      <c r="I126" s="97"/>
      <c r="J126" s="97"/>
      <c r="K126" s="97"/>
      <c r="L126" s="97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</row>
    <row r="127" customFormat="false" ht="15" hidden="false" customHeight="false" outlineLevel="0" collapsed="false">
      <c r="E127" s="100"/>
      <c r="F127" s="97"/>
      <c r="G127" s="97"/>
      <c r="H127" s="97"/>
      <c r="I127" s="97"/>
      <c r="J127" s="97"/>
      <c r="K127" s="97"/>
      <c r="L127" s="97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</row>
    <row r="128" customFormat="false" ht="15" hidden="false" customHeight="false" outlineLevel="0" collapsed="false">
      <c r="E128" s="100"/>
      <c r="F128" s="97"/>
      <c r="G128" s="97"/>
      <c r="H128" s="97"/>
      <c r="I128" s="97"/>
      <c r="J128" s="97"/>
      <c r="K128" s="97"/>
      <c r="L128" s="97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</row>
    <row r="129" customFormat="false" ht="15" hidden="false" customHeight="false" outlineLevel="0" collapsed="false">
      <c r="E129" s="100"/>
      <c r="F129" s="97"/>
      <c r="G129" s="97"/>
      <c r="H129" s="97"/>
      <c r="I129" s="97"/>
      <c r="J129" s="97"/>
      <c r="K129" s="97"/>
      <c r="L129" s="97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</row>
    <row r="130" customFormat="false" ht="15" hidden="false" customHeight="false" outlineLevel="0" collapsed="false">
      <c r="E130" s="100"/>
      <c r="F130" s="97"/>
      <c r="G130" s="97"/>
      <c r="H130" s="97"/>
      <c r="I130" s="97"/>
      <c r="J130" s="97"/>
      <c r="K130" s="97"/>
      <c r="L130" s="97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</row>
    <row r="131" customFormat="false" ht="15" hidden="false" customHeight="false" outlineLevel="0" collapsed="false">
      <c r="E131" s="100"/>
      <c r="F131" s="97"/>
      <c r="G131" s="97"/>
      <c r="H131" s="97"/>
      <c r="I131" s="97"/>
      <c r="J131" s="97"/>
      <c r="K131" s="97"/>
      <c r="L131" s="97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</row>
    <row r="132" customFormat="false" ht="15" hidden="false" customHeight="false" outlineLevel="0" collapsed="false">
      <c r="E132" s="100"/>
      <c r="F132" s="97"/>
      <c r="G132" s="97"/>
      <c r="H132" s="97"/>
      <c r="I132" s="97"/>
      <c r="J132" s="97"/>
      <c r="K132" s="97"/>
      <c r="L132" s="97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</row>
    <row r="133" customFormat="false" ht="15" hidden="false" customHeight="false" outlineLevel="0" collapsed="false">
      <c r="E133" s="100"/>
      <c r="F133" s="97"/>
      <c r="G133" s="97"/>
      <c r="H133" s="97"/>
      <c r="I133" s="97"/>
      <c r="J133" s="97"/>
      <c r="K133" s="97"/>
      <c r="L133" s="97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</row>
    <row r="134" customFormat="false" ht="15" hidden="false" customHeight="false" outlineLevel="0" collapsed="false">
      <c r="E134" s="100"/>
      <c r="F134" s="97"/>
      <c r="G134" s="97"/>
      <c r="H134" s="97"/>
      <c r="I134" s="97"/>
      <c r="J134" s="97"/>
      <c r="K134" s="97"/>
      <c r="L134" s="97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</row>
    <row r="135" customFormat="false" ht="15" hidden="false" customHeight="false" outlineLevel="0" collapsed="false">
      <c r="E135" s="100"/>
      <c r="F135" s="97"/>
      <c r="G135" s="97"/>
      <c r="H135" s="97"/>
      <c r="I135" s="97"/>
      <c r="J135" s="97"/>
      <c r="K135" s="97"/>
      <c r="L135" s="97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</row>
    <row r="136" customFormat="false" ht="15" hidden="false" customHeight="false" outlineLevel="0" collapsed="false">
      <c r="E136" s="100"/>
      <c r="F136" s="97"/>
      <c r="G136" s="97"/>
      <c r="H136" s="97"/>
      <c r="I136" s="97"/>
      <c r="J136" s="97"/>
      <c r="K136" s="97"/>
      <c r="L136" s="97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</row>
    <row r="137" customFormat="false" ht="15" hidden="false" customHeight="false" outlineLevel="0" collapsed="false">
      <c r="E137" s="100"/>
      <c r="F137" s="97"/>
      <c r="G137" s="97"/>
      <c r="H137" s="97"/>
      <c r="I137" s="97"/>
      <c r="J137" s="97"/>
      <c r="K137" s="97"/>
      <c r="L137" s="97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</row>
    <row r="138" customFormat="false" ht="15" hidden="false" customHeight="false" outlineLevel="0" collapsed="false">
      <c r="E138" s="100"/>
      <c r="F138" s="97"/>
      <c r="G138" s="97"/>
      <c r="H138" s="97"/>
      <c r="I138" s="97"/>
      <c r="J138" s="97"/>
      <c r="K138" s="97"/>
      <c r="L138" s="97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</row>
    <row r="139" customFormat="false" ht="15" hidden="false" customHeight="false" outlineLevel="0" collapsed="false">
      <c r="E139" s="100"/>
      <c r="F139" s="97"/>
      <c r="G139" s="97"/>
      <c r="H139" s="97"/>
      <c r="I139" s="97"/>
      <c r="J139" s="97"/>
      <c r="K139" s="97"/>
      <c r="L139" s="97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</row>
    <row r="140" customFormat="false" ht="15" hidden="false" customHeight="false" outlineLevel="0" collapsed="false">
      <c r="E140" s="100"/>
      <c r="F140" s="97"/>
      <c r="G140" s="97"/>
      <c r="H140" s="97"/>
      <c r="I140" s="97"/>
      <c r="J140" s="97"/>
      <c r="K140" s="97"/>
      <c r="L140" s="97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</row>
    <row r="141" customFormat="false" ht="15" hidden="false" customHeight="false" outlineLevel="0" collapsed="false">
      <c r="E141" s="100"/>
      <c r="F141" s="97"/>
      <c r="G141" s="97"/>
      <c r="H141" s="97"/>
      <c r="I141" s="97"/>
      <c r="J141" s="97"/>
      <c r="K141" s="97"/>
      <c r="L141" s="97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</row>
    <row r="142" customFormat="false" ht="15" hidden="false" customHeight="false" outlineLevel="0" collapsed="false">
      <c r="E142" s="100"/>
      <c r="F142" s="97"/>
      <c r="G142" s="97"/>
      <c r="H142" s="97"/>
      <c r="I142" s="97"/>
      <c r="J142" s="97"/>
      <c r="K142" s="97"/>
      <c r="L142" s="97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</row>
    <row r="143" customFormat="false" ht="15" hidden="false" customHeight="false" outlineLevel="0" collapsed="false">
      <c r="E143" s="100"/>
      <c r="F143" s="97"/>
      <c r="G143" s="97"/>
      <c r="H143" s="97"/>
      <c r="I143" s="97"/>
      <c r="J143" s="97"/>
      <c r="K143" s="97"/>
      <c r="L143" s="97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</row>
    <row r="144" customFormat="false" ht="15" hidden="false" customHeight="false" outlineLevel="0" collapsed="false">
      <c r="E144" s="100"/>
      <c r="F144" s="97"/>
      <c r="G144" s="97"/>
      <c r="H144" s="97"/>
      <c r="I144" s="97"/>
      <c r="J144" s="97"/>
      <c r="K144" s="97"/>
      <c r="L144" s="97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</row>
    <row r="145" customFormat="false" ht="15" hidden="false" customHeight="false" outlineLevel="0" collapsed="false">
      <c r="E145" s="100"/>
      <c r="F145" s="97"/>
      <c r="G145" s="97"/>
      <c r="H145" s="97"/>
      <c r="I145" s="97"/>
      <c r="J145" s="97"/>
      <c r="K145" s="97"/>
      <c r="L145" s="97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</row>
    <row r="146" customFormat="false" ht="15" hidden="false" customHeight="false" outlineLevel="0" collapsed="false">
      <c r="E146" s="100"/>
      <c r="F146" s="97"/>
      <c r="G146" s="97"/>
      <c r="H146" s="97"/>
      <c r="I146" s="97"/>
      <c r="J146" s="97"/>
      <c r="K146" s="97"/>
      <c r="L146" s="97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</row>
    <row r="147" customFormat="false" ht="15" hidden="false" customHeight="false" outlineLevel="0" collapsed="false">
      <c r="E147" s="100"/>
      <c r="F147" s="97"/>
      <c r="G147" s="97"/>
      <c r="H147" s="97"/>
      <c r="I147" s="97"/>
      <c r="J147" s="97"/>
      <c r="K147" s="97"/>
      <c r="L147" s="97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</row>
    <row r="148" customFormat="false" ht="15" hidden="false" customHeight="false" outlineLevel="0" collapsed="false">
      <c r="E148" s="100"/>
      <c r="F148" s="97"/>
      <c r="G148" s="97"/>
      <c r="H148" s="97"/>
      <c r="I148" s="97"/>
      <c r="J148" s="97"/>
      <c r="K148" s="97"/>
      <c r="L148" s="97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</row>
    <row r="149" customFormat="false" ht="15" hidden="false" customHeight="false" outlineLevel="0" collapsed="false">
      <c r="E149" s="100"/>
      <c r="F149" s="97"/>
      <c r="G149" s="97"/>
      <c r="H149" s="97"/>
      <c r="I149" s="97"/>
      <c r="J149" s="97"/>
      <c r="K149" s="97"/>
      <c r="L149" s="97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</row>
    <row r="150" customFormat="false" ht="15" hidden="false" customHeight="false" outlineLevel="0" collapsed="false">
      <c r="E150" s="100"/>
      <c r="F150" s="97"/>
      <c r="G150" s="97"/>
      <c r="H150" s="97"/>
      <c r="I150" s="97"/>
      <c r="J150" s="97"/>
      <c r="K150" s="97"/>
      <c r="L150" s="97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</row>
    <row r="151" customFormat="false" ht="15" hidden="false" customHeight="false" outlineLevel="0" collapsed="false">
      <c r="E151" s="100"/>
      <c r="F151" s="97"/>
      <c r="G151" s="97"/>
      <c r="H151" s="97"/>
      <c r="I151" s="97"/>
      <c r="J151" s="97"/>
      <c r="K151" s="97"/>
      <c r="L151" s="97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</row>
    <row r="152" customFormat="false" ht="15" hidden="false" customHeight="false" outlineLevel="0" collapsed="false">
      <c r="E152" s="100"/>
      <c r="F152" s="97"/>
      <c r="G152" s="97"/>
      <c r="H152" s="97"/>
      <c r="I152" s="97"/>
      <c r="J152" s="97"/>
      <c r="K152" s="97"/>
      <c r="L152" s="97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</row>
    <row r="153" customFormat="false" ht="15" hidden="false" customHeight="false" outlineLevel="0" collapsed="false">
      <c r="E153" s="100"/>
      <c r="F153" s="97"/>
      <c r="G153" s="97"/>
      <c r="H153" s="97"/>
      <c r="I153" s="97"/>
      <c r="J153" s="97"/>
      <c r="K153" s="97"/>
      <c r="L153" s="97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</row>
    <row r="154" customFormat="false" ht="15" hidden="false" customHeight="false" outlineLevel="0" collapsed="false">
      <c r="E154" s="100"/>
      <c r="F154" s="97"/>
      <c r="G154" s="97"/>
      <c r="H154" s="97"/>
      <c r="I154" s="97"/>
      <c r="J154" s="97"/>
      <c r="K154" s="97"/>
      <c r="L154" s="97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</row>
    <row r="155" customFormat="false" ht="15" hidden="false" customHeight="false" outlineLevel="0" collapsed="false">
      <c r="E155" s="100"/>
      <c r="F155" s="97"/>
      <c r="G155" s="97"/>
      <c r="H155" s="97"/>
      <c r="I155" s="97"/>
      <c r="J155" s="97"/>
      <c r="K155" s="97"/>
      <c r="L155" s="97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</row>
    <row r="156" customFormat="false" ht="15" hidden="false" customHeight="false" outlineLevel="0" collapsed="false">
      <c r="E156" s="100"/>
      <c r="F156" s="97"/>
      <c r="G156" s="97"/>
      <c r="H156" s="97"/>
      <c r="I156" s="97"/>
      <c r="J156" s="97"/>
      <c r="K156" s="97"/>
      <c r="L156" s="97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</row>
    <row r="157" customFormat="false" ht="15" hidden="false" customHeight="false" outlineLevel="0" collapsed="false">
      <c r="E157" s="100"/>
      <c r="F157" s="97"/>
      <c r="G157" s="97"/>
      <c r="H157" s="97"/>
      <c r="I157" s="97"/>
      <c r="J157" s="97"/>
      <c r="K157" s="97"/>
      <c r="L157" s="97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</row>
    <row r="158" customFormat="false" ht="15" hidden="false" customHeight="false" outlineLevel="0" collapsed="false">
      <c r="E158" s="10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</row>
    <row r="159" customFormat="false" ht="15" hidden="false" customHeight="false" outlineLevel="0" collapsed="false">
      <c r="E159" s="10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</row>
    <row r="160" customFormat="false" ht="15" hidden="false" customHeight="false" outlineLevel="0" collapsed="false">
      <c r="E160" s="10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</row>
    <row r="161" customFormat="false" ht="15" hidden="false" customHeight="false" outlineLevel="0" collapsed="false">
      <c r="E161" s="10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</row>
    <row r="162" customFormat="false" ht="15" hidden="false" customHeight="false" outlineLevel="0" collapsed="false">
      <c r="E162" s="10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</row>
    <row r="163" customFormat="false" ht="15" hidden="false" customHeight="false" outlineLevel="0" collapsed="false">
      <c r="E163" s="10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</row>
    <row r="164" customFormat="false" ht="15" hidden="false" customHeight="false" outlineLevel="0" collapsed="false">
      <c r="E164" s="10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</row>
    <row r="165" customFormat="false" ht="15" hidden="false" customHeight="false" outlineLevel="0" collapsed="false">
      <c r="E165" s="10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</row>
    <row r="166" customFormat="false" ht="15" hidden="false" customHeight="false" outlineLevel="0" collapsed="false">
      <c r="E166" s="10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</row>
    <row r="167" customFormat="false" ht="15" hidden="false" customHeight="false" outlineLevel="0" collapsed="false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</row>
    <row r="168" customFormat="false" ht="15" hidden="false" customHeight="false" outlineLevel="0" collapsed="false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</row>
    <row r="169" customFormat="false" ht="15" hidden="false" customHeight="false" outlineLevel="0" collapsed="false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</row>
    <row r="170" customFormat="false" ht="15" hidden="false" customHeight="false" outlineLevel="0" collapsed="false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</row>
    <row r="171" customFormat="false" ht="15" hidden="false" customHeight="false" outlineLevel="0" collapsed="false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</row>
    <row r="172" customFormat="false" ht="15" hidden="false" customHeight="false" outlineLevel="0" collapsed="false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</row>
    <row r="173" customFormat="false" ht="15" hidden="false" customHeight="false" outlineLevel="0" collapsed="false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</row>
    <row r="174" customFormat="false" ht="15" hidden="false" customHeight="false" outlineLevel="0" collapsed="false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</row>
  </sheetData>
  <autoFilter ref="C4:L99"/>
  <mergeCells count="11">
    <mergeCell ref="N1:P1"/>
    <mergeCell ref="A2:P2"/>
    <mergeCell ref="A3:A4"/>
    <mergeCell ref="B3:B4"/>
    <mergeCell ref="C3:D3"/>
    <mergeCell ref="E3:F3"/>
    <mergeCell ref="G3:H3"/>
    <mergeCell ref="I3:J3"/>
    <mergeCell ref="K3:L3"/>
    <mergeCell ref="M3:N3"/>
    <mergeCell ref="O3:P3"/>
  </mergeCells>
  <printOptions headings="false" gridLines="false" gridLinesSet="true" horizontalCentered="true" verticalCentered="false"/>
  <pageMargins left="0.118055555555556" right="0.118055555555556" top="0.118055555555556" bottom="0.118055555555556" header="0.511811023622047" footer="0.511811023622047"/>
  <pageSetup paperSize="9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4" manualBreakCount="4">
    <brk id="20" man="true" max="16383" min="0"/>
    <brk id="42" man="true" max="16383" min="0"/>
    <brk id="62" man="true" max="16383" min="0"/>
    <brk id="104" man="true" max="16383" min="0"/>
  </row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S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2" activeCellId="0" sqref="A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3.29"/>
    <col collapsed="false" customWidth="true" hidden="false" outlineLevel="0" max="2" min="2" style="0" width="17.14"/>
  </cols>
  <sheetData>
    <row r="1" customFormat="false" ht="15" hidden="false" customHeight="false" outlineLevel="0" collapsed="false">
      <c r="A1" s="146" t="s">
        <v>372</v>
      </c>
      <c r="B1" s="146" t="s">
        <v>313</v>
      </c>
      <c r="C1" s="146" t="s">
        <v>314</v>
      </c>
      <c r="D1" s="146" t="s">
        <v>348</v>
      </c>
      <c r="E1" s="146" t="s">
        <v>312</v>
      </c>
      <c r="F1" s="146" t="s">
        <v>349</v>
      </c>
      <c r="G1" s="146" t="s">
        <v>30</v>
      </c>
      <c r="H1" s="146" t="s">
        <v>33</v>
      </c>
      <c r="I1" s="146" t="s">
        <v>36</v>
      </c>
      <c r="J1" s="146" t="s">
        <v>38</v>
      </c>
      <c r="K1" s="146" t="s">
        <v>350</v>
      </c>
      <c r="L1" s="146" t="s">
        <v>316</v>
      </c>
      <c r="M1" s="146" t="s">
        <v>50</v>
      </c>
      <c r="N1" s="146" t="s">
        <v>317</v>
      </c>
      <c r="O1" s="146" t="s">
        <v>351</v>
      </c>
      <c r="P1" s="146" t="s">
        <v>318</v>
      </c>
      <c r="Q1" s="146" t="s">
        <v>319</v>
      </c>
      <c r="R1" s="146" t="s">
        <v>320</v>
      </c>
      <c r="S1" s="146" t="s">
        <v>321</v>
      </c>
      <c r="T1" s="146" t="s">
        <v>322</v>
      </c>
      <c r="U1" s="146" t="s">
        <v>323</v>
      </c>
      <c r="V1" s="146" t="s">
        <v>324</v>
      </c>
      <c r="W1" s="146" t="s">
        <v>325</v>
      </c>
      <c r="X1" s="146" t="s">
        <v>326</v>
      </c>
      <c r="Y1" s="146" t="s">
        <v>139</v>
      </c>
      <c r="Z1" s="146" t="s">
        <v>352</v>
      </c>
      <c r="AA1" s="146" t="s">
        <v>327</v>
      </c>
      <c r="AB1" s="146" t="s">
        <v>142</v>
      </c>
      <c r="AC1" s="146" t="s">
        <v>145</v>
      </c>
      <c r="AD1" s="146" t="s">
        <v>328</v>
      </c>
      <c r="AE1" s="146" t="s">
        <v>329</v>
      </c>
      <c r="AF1" s="146" t="s">
        <v>330</v>
      </c>
      <c r="AG1" s="146" t="s">
        <v>158</v>
      </c>
      <c r="AH1" s="146" t="s">
        <v>331</v>
      </c>
      <c r="AI1" s="146" t="s">
        <v>332</v>
      </c>
      <c r="AJ1" s="146" t="s">
        <v>333</v>
      </c>
      <c r="AK1" s="146" t="s">
        <v>161</v>
      </c>
      <c r="AL1" s="146" t="s">
        <v>164</v>
      </c>
      <c r="AM1" s="146" t="s">
        <v>334</v>
      </c>
      <c r="AN1" s="146" t="s">
        <v>167</v>
      </c>
      <c r="AO1" s="146" t="s">
        <v>335</v>
      </c>
      <c r="AP1" s="146" t="s">
        <v>209</v>
      </c>
      <c r="AQ1" s="146" t="s">
        <v>211</v>
      </c>
      <c r="AR1" s="146" t="s">
        <v>214</v>
      </c>
      <c r="AS1" s="146" t="s">
        <v>353</v>
      </c>
      <c r="AT1" s="146" t="s">
        <v>336</v>
      </c>
      <c r="AU1" s="146" t="s">
        <v>220</v>
      </c>
      <c r="AV1" s="146" t="s">
        <v>337</v>
      </c>
      <c r="AW1" s="146" t="s">
        <v>338</v>
      </c>
      <c r="AX1" s="146" t="s">
        <v>339</v>
      </c>
      <c r="AY1" s="146" t="s">
        <v>340</v>
      </c>
      <c r="AZ1" s="146" t="s">
        <v>341</v>
      </c>
      <c r="BA1" s="146" t="s">
        <v>232</v>
      </c>
      <c r="BB1" s="146" t="s">
        <v>342</v>
      </c>
      <c r="BC1" s="146" t="s">
        <v>235</v>
      </c>
      <c r="BD1" s="146" t="s">
        <v>343</v>
      </c>
      <c r="BE1" s="146" t="s">
        <v>344</v>
      </c>
      <c r="BF1" s="146" t="s">
        <v>345</v>
      </c>
      <c r="BG1" s="146" t="s">
        <v>245</v>
      </c>
      <c r="BH1" s="146" t="s">
        <v>247</v>
      </c>
      <c r="BI1" s="146" t="s">
        <v>249</v>
      </c>
      <c r="BJ1" s="146" t="s">
        <v>346</v>
      </c>
      <c r="BK1" s="146" t="s">
        <v>347</v>
      </c>
      <c r="BL1" s="146" t="s">
        <v>255</v>
      </c>
      <c r="BM1" s="146" t="s">
        <v>257</v>
      </c>
      <c r="BN1" s="146" t="s">
        <v>260</v>
      </c>
      <c r="BO1" s="146" t="s">
        <v>264</v>
      </c>
      <c r="BP1" s="146" t="s">
        <v>267</v>
      </c>
      <c r="BQ1" s="146" t="s">
        <v>274</v>
      </c>
      <c r="BR1" s="146" t="s">
        <v>270</v>
      </c>
      <c r="BS1" s="146" t="s">
        <v>276</v>
      </c>
    </row>
    <row r="2" customFormat="false" ht="15" hidden="false" customHeight="false" outlineLevel="0" collapsed="false">
      <c r="A2" s="0" t="s">
        <v>373</v>
      </c>
      <c r="B2" s="0" t="n">
        <v>36</v>
      </c>
      <c r="C2" s="0" t="n">
        <v>18</v>
      </c>
      <c r="D2" s="0" t="n">
        <v>1</v>
      </c>
      <c r="E2" s="0" t="n">
        <v>47</v>
      </c>
      <c r="F2" s="0" t="n">
        <v>48</v>
      </c>
      <c r="G2" s="0" t="n">
        <v>2</v>
      </c>
      <c r="H2" s="0" t="n">
        <v>5</v>
      </c>
      <c r="I2" s="0" t="n">
        <v>18</v>
      </c>
      <c r="J2" s="0" t="n">
        <v>3</v>
      </c>
      <c r="K2" s="0" t="n">
        <v>1</v>
      </c>
      <c r="L2" s="0" t="n">
        <v>3</v>
      </c>
      <c r="M2" s="0" t="n">
        <v>3</v>
      </c>
      <c r="N2" s="0" t="n">
        <v>7</v>
      </c>
      <c r="O2" s="0" t="n">
        <v>3</v>
      </c>
      <c r="P2" s="0" t="n">
        <v>2</v>
      </c>
      <c r="Q2" s="0" t="n">
        <v>6</v>
      </c>
      <c r="R2" s="0" t="n">
        <v>4</v>
      </c>
      <c r="S2" s="0" t="n">
        <v>13</v>
      </c>
      <c r="T2" s="0" t="n">
        <v>4</v>
      </c>
      <c r="U2" s="0" t="n">
        <v>1</v>
      </c>
      <c r="V2" s="0" t="n">
        <v>54</v>
      </c>
      <c r="W2" s="0" t="n">
        <v>2</v>
      </c>
      <c r="X2" s="0" t="n">
        <v>12</v>
      </c>
      <c r="Y2" s="0" t="n">
        <v>16</v>
      </c>
      <c r="Z2" s="0" t="n">
        <v>1</v>
      </c>
      <c r="AA2" s="0" t="n">
        <v>3</v>
      </c>
      <c r="AB2" s="0" t="n">
        <v>3</v>
      </c>
      <c r="AC2" s="0" t="n">
        <v>87</v>
      </c>
      <c r="AD2" s="0" t="n">
        <v>34</v>
      </c>
      <c r="AE2" s="0" t="n">
        <v>12</v>
      </c>
      <c r="AF2" s="0" t="n">
        <v>1</v>
      </c>
      <c r="AG2" s="0" t="n">
        <v>2</v>
      </c>
      <c r="AH2" s="0" t="n">
        <v>1</v>
      </c>
      <c r="AI2" s="0" t="n">
        <v>39</v>
      </c>
      <c r="AJ2" s="0" t="n">
        <v>6</v>
      </c>
      <c r="AK2" s="0" t="n">
        <v>7</v>
      </c>
      <c r="AL2" s="0" t="n">
        <v>2</v>
      </c>
      <c r="AM2" s="0" t="n">
        <v>2</v>
      </c>
      <c r="AN2" s="0" t="n">
        <v>1</v>
      </c>
      <c r="AO2" s="0" t="n">
        <v>3</v>
      </c>
      <c r="AP2" s="0" t="n">
        <v>6</v>
      </c>
      <c r="AQ2" s="0" t="n">
        <v>2</v>
      </c>
      <c r="AR2" s="0" t="n">
        <v>5</v>
      </c>
      <c r="AS2" s="0" t="n">
        <v>1</v>
      </c>
      <c r="AT2" s="0" t="n">
        <v>2</v>
      </c>
      <c r="AU2" s="0" t="n">
        <v>1</v>
      </c>
      <c r="AV2" s="0" t="n">
        <v>1</v>
      </c>
      <c r="AW2" s="0" t="n">
        <v>3</v>
      </c>
      <c r="AX2" s="0" t="n">
        <v>8</v>
      </c>
      <c r="AY2" s="0" t="n">
        <v>3</v>
      </c>
      <c r="AZ2" s="0" t="n">
        <v>90</v>
      </c>
      <c r="BA2" s="0" t="n">
        <v>8</v>
      </c>
      <c r="BB2" s="0" t="n">
        <v>16</v>
      </c>
      <c r="BC2" s="0" t="n">
        <v>65</v>
      </c>
      <c r="BD2" s="0" t="n">
        <v>1</v>
      </c>
      <c r="BE2" s="0" t="n">
        <v>21</v>
      </c>
      <c r="BF2" s="0" t="n">
        <v>20</v>
      </c>
      <c r="BG2" s="0" t="n">
        <v>41</v>
      </c>
      <c r="BH2" s="0" t="n">
        <v>4</v>
      </c>
      <c r="BI2" s="0" t="n">
        <v>3</v>
      </c>
      <c r="BJ2" s="0" t="n">
        <v>18</v>
      </c>
      <c r="BK2" s="0" t="n">
        <v>24</v>
      </c>
      <c r="BL2" s="0" t="n">
        <v>8</v>
      </c>
      <c r="BM2" s="0" t="n">
        <v>4</v>
      </c>
      <c r="BN2" s="0" t="n">
        <v>39</v>
      </c>
      <c r="BO2" s="0" t="n">
        <v>51</v>
      </c>
      <c r="BP2" s="0" t="n">
        <v>5</v>
      </c>
      <c r="BQ2" s="0" t="n">
        <v>44</v>
      </c>
      <c r="BR2" s="0" t="n">
        <v>2</v>
      </c>
      <c r="BS2" s="0" t="n">
        <v>23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7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67" activeCellId="0" sqref="D67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30.7"/>
    <col collapsed="false" customWidth="true" hidden="false" outlineLevel="0" max="3" min="3" style="0" width="50.42"/>
    <col collapsed="false" customWidth="true" hidden="false" outlineLevel="0" max="5" min="5" style="0" width="30.43"/>
    <col collapsed="false" customWidth="true" hidden="false" outlineLevel="0" max="6" min="6" style="147" width="27.29"/>
  </cols>
  <sheetData>
    <row r="1" customFormat="false" ht="63.75" hidden="false" customHeight="false" outlineLevel="0" collapsed="false">
      <c r="A1" s="148" t="s">
        <v>2</v>
      </c>
      <c r="B1" s="149" t="s">
        <v>3</v>
      </c>
      <c r="C1" s="149" t="s">
        <v>578</v>
      </c>
      <c r="D1" s="149" t="s">
        <v>579</v>
      </c>
      <c r="E1" s="150" t="s">
        <v>580</v>
      </c>
      <c r="F1" s="149" t="s">
        <v>581</v>
      </c>
    </row>
    <row r="2" customFormat="false" ht="15" hidden="false" customHeight="true" outlineLevel="0" collapsed="false">
      <c r="A2" s="148" t="s">
        <v>14</v>
      </c>
      <c r="B2" s="149" t="s">
        <v>354</v>
      </c>
      <c r="C2" s="149" t="s">
        <v>380</v>
      </c>
      <c r="D2" s="151" t="s">
        <v>582</v>
      </c>
      <c r="E2" s="149" t="s">
        <v>381</v>
      </c>
      <c r="F2" s="147" t="n">
        <v>150</v>
      </c>
    </row>
    <row r="3" customFormat="false" ht="32.25" hidden="false" customHeight="false" outlineLevel="0" collapsed="false">
      <c r="A3" s="152" t="s">
        <v>16</v>
      </c>
      <c r="B3" s="125" t="s">
        <v>17</v>
      </c>
      <c r="C3" s="125" t="s">
        <v>383</v>
      </c>
      <c r="D3" s="153" t="s">
        <v>583</v>
      </c>
      <c r="E3" s="125" t="s">
        <v>381</v>
      </c>
      <c r="F3" s="147" t="n">
        <v>80</v>
      </c>
    </row>
    <row r="4" customFormat="false" ht="15" hidden="false" customHeight="true" outlineLevel="0" collapsed="false">
      <c r="A4" s="148" t="s">
        <v>18</v>
      </c>
      <c r="B4" s="149" t="s">
        <v>19</v>
      </c>
      <c r="C4" s="149" t="s">
        <v>584</v>
      </c>
      <c r="D4" s="151" t="s">
        <v>159</v>
      </c>
      <c r="E4" s="149" t="s">
        <v>381</v>
      </c>
      <c r="F4" s="147" t="n">
        <v>1</v>
      </c>
    </row>
    <row r="5" customFormat="false" ht="32.25" hidden="false" customHeight="false" outlineLevel="0" collapsed="false">
      <c r="A5" s="152" t="s">
        <v>20</v>
      </c>
      <c r="B5" s="125" t="s">
        <v>21</v>
      </c>
      <c r="C5" s="125" t="s">
        <v>388</v>
      </c>
      <c r="D5" s="153" t="s">
        <v>585</v>
      </c>
      <c r="E5" s="125" t="s">
        <v>381</v>
      </c>
      <c r="F5" s="147" t="n">
        <v>210</v>
      </c>
    </row>
    <row r="6" customFormat="false" ht="16.5" hidden="false" customHeight="false" outlineLevel="0" collapsed="false">
      <c r="A6" s="152" t="s">
        <v>23</v>
      </c>
      <c r="B6" s="125" t="s">
        <v>24</v>
      </c>
      <c r="C6" s="125" t="s">
        <v>390</v>
      </c>
      <c r="D6" s="153" t="s">
        <v>586</v>
      </c>
      <c r="E6" s="125" t="s">
        <v>381</v>
      </c>
      <c r="F6" s="147" t="n">
        <v>104</v>
      </c>
    </row>
    <row r="7" customFormat="false" ht="16.5" hidden="false" customHeight="false" outlineLevel="0" collapsed="false">
      <c r="A7" s="152" t="s">
        <v>26</v>
      </c>
      <c r="B7" s="125" t="s">
        <v>30</v>
      </c>
      <c r="C7" s="125" t="s">
        <v>394</v>
      </c>
      <c r="D7" s="153" t="s">
        <v>587</v>
      </c>
      <c r="E7" s="125" t="s">
        <v>381</v>
      </c>
      <c r="F7" s="147" t="n">
        <v>5</v>
      </c>
    </row>
    <row r="8" customFormat="false" ht="32.25" hidden="false" customHeight="false" outlineLevel="0" collapsed="false">
      <c r="A8" s="152" t="s">
        <v>29</v>
      </c>
      <c r="B8" s="125" t="s">
        <v>33</v>
      </c>
      <c r="C8" s="125" t="s">
        <v>525</v>
      </c>
      <c r="D8" s="153" t="s">
        <v>588</v>
      </c>
      <c r="E8" s="125" t="s">
        <v>381</v>
      </c>
      <c r="F8" s="147" t="n">
        <v>25</v>
      </c>
    </row>
    <row r="9" customFormat="false" ht="32.25" hidden="false" customHeight="false" outlineLevel="0" collapsed="false">
      <c r="A9" s="152" t="s">
        <v>32</v>
      </c>
      <c r="B9" s="125" t="s">
        <v>36</v>
      </c>
      <c r="C9" s="125" t="s">
        <v>523</v>
      </c>
      <c r="D9" s="153" t="s">
        <v>589</v>
      </c>
      <c r="E9" s="125" t="s">
        <v>381</v>
      </c>
      <c r="F9" s="147" t="n">
        <v>85</v>
      </c>
    </row>
    <row r="10" customFormat="false" ht="15" hidden="false" customHeight="true" outlineLevel="0" collapsed="false">
      <c r="A10" s="148" t="s">
        <v>35</v>
      </c>
      <c r="B10" s="149" t="s">
        <v>38</v>
      </c>
      <c r="C10" s="149" t="s">
        <v>527</v>
      </c>
      <c r="D10" s="151" t="s">
        <v>159</v>
      </c>
      <c r="E10" s="149" t="s">
        <v>381</v>
      </c>
      <c r="F10" s="147" t="n">
        <v>4</v>
      </c>
    </row>
    <row r="11" customFormat="false" ht="16.5" hidden="false" customHeight="false" outlineLevel="0" collapsed="false">
      <c r="A11" s="152" t="s">
        <v>37</v>
      </c>
      <c r="B11" s="125" t="s">
        <v>47</v>
      </c>
      <c r="C11" s="125" t="s">
        <v>400</v>
      </c>
      <c r="D11" s="153" t="s">
        <v>587</v>
      </c>
      <c r="E11" s="125" t="s">
        <v>381</v>
      </c>
      <c r="F11" s="147" t="n">
        <v>5</v>
      </c>
    </row>
    <row r="12" customFormat="false" ht="32.25" hidden="false" customHeight="false" outlineLevel="0" collapsed="false">
      <c r="A12" s="152" t="s">
        <v>40</v>
      </c>
      <c r="B12" s="125" t="s">
        <v>590</v>
      </c>
      <c r="C12" s="125" t="s">
        <v>406</v>
      </c>
      <c r="D12" s="153" t="s">
        <v>183</v>
      </c>
      <c r="E12" s="125" t="s">
        <v>381</v>
      </c>
      <c r="F12" s="147" t="n">
        <v>20</v>
      </c>
    </row>
    <row r="13" customFormat="false" ht="32.25" hidden="false" customHeight="false" outlineLevel="0" collapsed="false">
      <c r="A13" s="152" t="s">
        <v>43</v>
      </c>
      <c r="B13" s="125" t="s">
        <v>50</v>
      </c>
      <c r="C13" s="125" t="s">
        <v>408</v>
      </c>
      <c r="D13" s="153" t="s">
        <v>591</v>
      </c>
      <c r="E13" s="125" t="s">
        <v>381</v>
      </c>
      <c r="F13" s="147" t="n">
        <v>11</v>
      </c>
    </row>
    <row r="14" customFormat="false" ht="32.25" hidden="false" customHeight="false" outlineLevel="0" collapsed="false">
      <c r="A14" s="152" t="s">
        <v>46</v>
      </c>
      <c r="B14" s="125" t="s">
        <v>592</v>
      </c>
      <c r="C14" s="125" t="s">
        <v>410</v>
      </c>
      <c r="D14" s="153" t="s">
        <v>591</v>
      </c>
      <c r="E14" s="125" t="s">
        <v>381</v>
      </c>
      <c r="F14" s="147" t="n">
        <v>40</v>
      </c>
    </row>
    <row r="15" customFormat="false" ht="15" hidden="false" customHeight="true" outlineLevel="0" collapsed="false">
      <c r="A15" s="148" t="s">
        <v>49</v>
      </c>
      <c r="B15" s="149" t="s">
        <v>593</v>
      </c>
      <c r="C15" s="149" t="s">
        <v>412</v>
      </c>
      <c r="D15" s="151" t="s">
        <v>591</v>
      </c>
      <c r="E15" s="149" t="s">
        <v>381</v>
      </c>
      <c r="F15" s="147" t="n">
        <v>10</v>
      </c>
    </row>
    <row r="16" customFormat="false" ht="32.25" hidden="false" customHeight="false" outlineLevel="0" collapsed="false">
      <c r="A16" s="152" t="s">
        <v>52</v>
      </c>
      <c r="B16" s="125" t="s">
        <v>88</v>
      </c>
      <c r="C16" s="125" t="s">
        <v>414</v>
      </c>
      <c r="D16" s="153" t="s">
        <v>594</v>
      </c>
      <c r="E16" s="125" t="s">
        <v>381</v>
      </c>
      <c r="F16" s="147" t="n">
        <v>15</v>
      </c>
    </row>
    <row r="17" customFormat="false" ht="32.25" hidden="false" customHeight="false" outlineLevel="0" collapsed="false">
      <c r="A17" s="152" t="s">
        <v>55</v>
      </c>
      <c r="B17" s="125" t="s">
        <v>595</v>
      </c>
      <c r="C17" s="125" t="s">
        <v>416</v>
      </c>
      <c r="D17" s="153" t="s">
        <v>596</v>
      </c>
      <c r="E17" s="125" t="s">
        <v>381</v>
      </c>
      <c r="F17" s="147" t="n">
        <v>23</v>
      </c>
    </row>
    <row r="18" customFormat="false" ht="48" hidden="false" customHeight="false" outlineLevel="0" collapsed="false">
      <c r="A18" s="152" t="s">
        <v>57</v>
      </c>
      <c r="B18" s="125" t="s">
        <v>597</v>
      </c>
      <c r="C18" s="125" t="s">
        <v>598</v>
      </c>
      <c r="D18" s="153" t="s">
        <v>599</v>
      </c>
      <c r="E18" s="125" t="s">
        <v>381</v>
      </c>
      <c r="F18" s="147" t="n">
        <v>25</v>
      </c>
    </row>
    <row r="19" customFormat="false" ht="48" hidden="false" customHeight="false" outlineLevel="0" collapsed="false">
      <c r="A19" s="154" t="s">
        <v>60</v>
      </c>
      <c r="B19" s="125" t="s">
        <v>600</v>
      </c>
      <c r="C19" s="125" t="s">
        <v>535</v>
      </c>
      <c r="D19" s="153" t="s">
        <v>601</v>
      </c>
      <c r="E19" s="125" t="s">
        <v>381</v>
      </c>
      <c r="F19" s="147" t="n">
        <v>65</v>
      </c>
    </row>
    <row r="20" customFormat="false" ht="32.25" hidden="false" customHeight="false" outlineLevel="0" collapsed="false">
      <c r="A20" s="154" t="s">
        <v>63</v>
      </c>
      <c r="B20" s="125" t="s">
        <v>58</v>
      </c>
      <c r="C20" s="125" t="s">
        <v>423</v>
      </c>
      <c r="D20" s="153" t="s">
        <v>54</v>
      </c>
      <c r="E20" s="125" t="s">
        <v>381</v>
      </c>
      <c r="F20" s="147" t="n">
        <v>10</v>
      </c>
    </row>
    <row r="21" customFormat="false" ht="15" hidden="false" customHeight="true" outlineLevel="0" collapsed="false">
      <c r="A21" s="149" t="s">
        <v>68</v>
      </c>
      <c r="B21" s="149" t="s">
        <v>602</v>
      </c>
      <c r="C21" s="149" t="s">
        <v>425</v>
      </c>
      <c r="D21" s="151" t="s">
        <v>591</v>
      </c>
      <c r="E21" s="149" t="s">
        <v>381</v>
      </c>
      <c r="F21" s="147" t="n">
        <v>10</v>
      </c>
    </row>
    <row r="22" customFormat="false" ht="32.25" hidden="false" customHeight="false" outlineLevel="0" collapsed="false">
      <c r="A22" s="154" t="s">
        <v>73</v>
      </c>
      <c r="B22" s="125" t="s">
        <v>362</v>
      </c>
      <c r="C22" s="125" t="s">
        <v>428</v>
      </c>
      <c r="D22" s="153" t="s">
        <v>603</v>
      </c>
      <c r="E22" s="125" t="s">
        <v>381</v>
      </c>
      <c r="F22" s="147" t="n">
        <v>221</v>
      </c>
    </row>
    <row r="23" customFormat="false" ht="32.25" hidden="false" customHeight="false" outlineLevel="0" collapsed="false">
      <c r="A23" s="154" t="s">
        <v>76</v>
      </c>
      <c r="B23" s="125" t="s">
        <v>604</v>
      </c>
      <c r="C23" s="125" t="s">
        <v>495</v>
      </c>
      <c r="D23" s="153" t="s">
        <v>591</v>
      </c>
      <c r="E23" s="125" t="s">
        <v>381</v>
      </c>
      <c r="F23" s="147" t="n">
        <v>5</v>
      </c>
    </row>
    <row r="24" customFormat="false" ht="48" hidden="false" customHeight="false" outlineLevel="0" collapsed="false">
      <c r="A24" s="154" t="s">
        <v>79</v>
      </c>
      <c r="B24" s="125" t="s">
        <v>363</v>
      </c>
      <c r="C24" s="125" t="s">
        <v>537</v>
      </c>
      <c r="D24" s="153" t="s">
        <v>54</v>
      </c>
      <c r="E24" s="125" t="s">
        <v>381</v>
      </c>
      <c r="F24" s="147" t="n">
        <v>10</v>
      </c>
    </row>
    <row r="25" customFormat="false" ht="32.25" hidden="false" customHeight="false" outlineLevel="0" collapsed="false">
      <c r="A25" s="154" t="s">
        <v>82</v>
      </c>
      <c r="B25" s="125" t="s">
        <v>195</v>
      </c>
      <c r="C25" s="125" t="s">
        <v>434</v>
      </c>
      <c r="D25" s="153" t="s">
        <v>605</v>
      </c>
      <c r="E25" s="125" t="s">
        <v>381</v>
      </c>
      <c r="F25" s="147" t="n">
        <v>51</v>
      </c>
    </row>
    <row r="26" customFormat="false" ht="32.25" hidden="false" customHeight="false" outlineLevel="0" collapsed="false">
      <c r="A26" s="154" t="s">
        <v>84</v>
      </c>
      <c r="B26" s="125" t="s">
        <v>139</v>
      </c>
      <c r="C26" s="125" t="s">
        <v>436</v>
      </c>
      <c r="D26" s="153" t="s">
        <v>606</v>
      </c>
      <c r="E26" s="125" t="s">
        <v>381</v>
      </c>
      <c r="F26" s="147" t="n">
        <v>80</v>
      </c>
    </row>
    <row r="27" customFormat="false" ht="48" hidden="false" customHeight="false" outlineLevel="0" collapsed="false">
      <c r="A27" s="154" t="s">
        <v>87</v>
      </c>
      <c r="B27" s="125" t="s">
        <v>187</v>
      </c>
      <c r="C27" s="125" t="s">
        <v>539</v>
      </c>
      <c r="D27" s="153" t="s">
        <v>607</v>
      </c>
      <c r="E27" s="125" t="s">
        <v>381</v>
      </c>
      <c r="F27" s="147" t="n">
        <v>5</v>
      </c>
    </row>
    <row r="28" customFormat="false" ht="32.25" hidden="false" customHeight="false" outlineLevel="0" collapsed="false">
      <c r="A28" s="154" t="s">
        <v>90</v>
      </c>
      <c r="B28" s="125" t="s">
        <v>366</v>
      </c>
      <c r="C28" s="125" t="s">
        <v>441</v>
      </c>
      <c r="D28" s="153" t="s">
        <v>608</v>
      </c>
      <c r="E28" s="125" t="s">
        <v>381</v>
      </c>
      <c r="F28" s="147" t="n">
        <v>21</v>
      </c>
    </row>
    <row r="29" customFormat="false" ht="16.5" hidden="false" customHeight="false" outlineLevel="0" collapsed="false">
      <c r="A29" s="154" t="s">
        <v>92</v>
      </c>
      <c r="B29" s="125" t="s">
        <v>142</v>
      </c>
      <c r="C29" s="125" t="s">
        <v>438</v>
      </c>
      <c r="D29" s="153" t="s">
        <v>609</v>
      </c>
      <c r="E29" s="125" t="s">
        <v>381</v>
      </c>
      <c r="F29" s="147" t="n">
        <v>15</v>
      </c>
    </row>
    <row r="30" customFormat="false" ht="32.25" hidden="false" customHeight="false" outlineLevel="0" collapsed="false">
      <c r="A30" s="154" t="s">
        <v>94</v>
      </c>
      <c r="B30" s="125" t="s">
        <v>145</v>
      </c>
      <c r="C30" s="125" t="s">
        <v>443</v>
      </c>
      <c r="D30" s="153" t="s">
        <v>610</v>
      </c>
      <c r="E30" s="125" t="s">
        <v>381</v>
      </c>
      <c r="F30" s="147" t="n">
        <v>380</v>
      </c>
    </row>
    <row r="31" customFormat="false" ht="30.75" hidden="false" customHeight="false" outlineLevel="0" collapsed="false">
      <c r="A31" s="154" t="s">
        <v>96</v>
      </c>
      <c r="B31" s="120" t="s">
        <v>328</v>
      </c>
      <c r="C31" s="125" t="s">
        <v>531</v>
      </c>
      <c r="D31" s="153" t="s">
        <v>611</v>
      </c>
      <c r="E31" s="125" t="s">
        <v>381</v>
      </c>
      <c r="F31" s="147" t="n">
        <v>141</v>
      </c>
    </row>
    <row r="32" customFormat="false" ht="16.5" hidden="false" customHeight="false" outlineLevel="0" collapsed="false">
      <c r="A32" s="154" t="s">
        <v>98</v>
      </c>
      <c r="B32" s="125" t="s">
        <v>612</v>
      </c>
      <c r="C32" s="125" t="s">
        <v>445</v>
      </c>
      <c r="D32" s="153" t="s">
        <v>613</v>
      </c>
      <c r="E32" s="125" t="s">
        <v>381</v>
      </c>
      <c r="F32" s="147" t="n">
        <v>73</v>
      </c>
    </row>
    <row r="33" customFormat="false" ht="32.25" hidden="false" customHeight="false" outlineLevel="0" collapsed="false">
      <c r="A33" s="154" t="s">
        <v>101</v>
      </c>
      <c r="B33" s="125" t="s">
        <v>148</v>
      </c>
      <c r="C33" s="125" t="s">
        <v>447</v>
      </c>
      <c r="D33" s="153" t="s">
        <v>591</v>
      </c>
      <c r="E33" s="125" t="s">
        <v>381</v>
      </c>
      <c r="F33" s="147" t="n">
        <v>5</v>
      </c>
    </row>
    <row r="34" customFormat="false" ht="32.25" hidden="false" customHeight="false" outlineLevel="0" collapsed="false">
      <c r="A34" s="154" t="s">
        <v>104</v>
      </c>
      <c r="B34" s="125" t="s">
        <v>158</v>
      </c>
      <c r="C34" s="125" t="s">
        <v>529</v>
      </c>
      <c r="D34" s="153" t="s">
        <v>614</v>
      </c>
      <c r="E34" s="125" t="s">
        <v>381</v>
      </c>
      <c r="F34" s="147" t="n">
        <v>5</v>
      </c>
    </row>
    <row r="35" customFormat="false" ht="32.25" hidden="false" customHeight="false" outlineLevel="0" collapsed="false">
      <c r="A35" s="154" t="s">
        <v>108</v>
      </c>
      <c r="B35" s="125" t="s">
        <v>615</v>
      </c>
      <c r="C35" s="125" t="s">
        <v>453</v>
      </c>
      <c r="D35" s="153" t="s">
        <v>591</v>
      </c>
      <c r="E35" s="125" t="s">
        <v>381</v>
      </c>
      <c r="F35" s="147" t="n">
        <v>5</v>
      </c>
    </row>
    <row r="36" customFormat="false" ht="32.25" hidden="false" customHeight="false" outlineLevel="0" collapsed="false">
      <c r="A36" s="154" t="s">
        <v>110</v>
      </c>
      <c r="B36" s="125" t="s">
        <v>616</v>
      </c>
      <c r="C36" s="125" t="s">
        <v>456</v>
      </c>
      <c r="D36" s="153" t="s">
        <v>587</v>
      </c>
      <c r="E36" s="125" t="s">
        <v>381</v>
      </c>
      <c r="F36" s="147" t="n">
        <v>145</v>
      </c>
    </row>
    <row r="37" customFormat="false" ht="32.25" hidden="false" customHeight="false" outlineLevel="0" collapsed="false">
      <c r="A37" s="154" t="s">
        <v>112</v>
      </c>
      <c r="B37" s="124" t="s">
        <v>203</v>
      </c>
      <c r="C37" s="124" t="s">
        <v>458</v>
      </c>
      <c r="D37" s="155" t="s">
        <v>587</v>
      </c>
      <c r="E37" s="124" t="s">
        <v>381</v>
      </c>
      <c r="F37" s="147" t="n">
        <v>25</v>
      </c>
    </row>
    <row r="38" customFormat="false" ht="32.25" hidden="false" customHeight="false" outlineLevel="0" collapsed="false">
      <c r="A38" s="154" t="s">
        <v>115</v>
      </c>
      <c r="B38" s="124" t="s">
        <v>161</v>
      </c>
      <c r="C38" s="124" t="s">
        <v>571</v>
      </c>
      <c r="D38" s="155" t="s">
        <v>617</v>
      </c>
      <c r="E38" s="124" t="s">
        <v>618</v>
      </c>
      <c r="F38" s="147" t="n">
        <v>35</v>
      </c>
    </row>
    <row r="39" customFormat="false" ht="16.5" hidden="false" customHeight="false" outlineLevel="0" collapsed="false">
      <c r="A39" s="154" t="s">
        <v>119</v>
      </c>
      <c r="B39" s="125" t="s">
        <v>164</v>
      </c>
      <c r="C39" s="125" t="s">
        <v>460</v>
      </c>
      <c r="D39" s="153" t="s">
        <v>54</v>
      </c>
      <c r="E39" s="125" t="s">
        <v>381</v>
      </c>
      <c r="F39" s="147" t="n">
        <v>20</v>
      </c>
    </row>
    <row r="40" customFormat="false" ht="32.25" hidden="false" customHeight="false" outlineLevel="0" collapsed="false">
      <c r="A40" s="154" t="s">
        <v>122</v>
      </c>
      <c r="B40" s="124" t="s">
        <v>357</v>
      </c>
      <c r="C40" s="124" t="s">
        <v>462</v>
      </c>
      <c r="D40" s="155" t="s">
        <v>54</v>
      </c>
      <c r="E40" s="124" t="s">
        <v>381</v>
      </c>
      <c r="F40" s="147" t="n">
        <v>10</v>
      </c>
    </row>
    <row r="41" customFormat="false" ht="34.5" hidden="false" customHeight="true" outlineLevel="0" collapsed="false">
      <c r="A41" s="149" t="s">
        <v>125</v>
      </c>
      <c r="B41" s="148" t="s">
        <v>167</v>
      </c>
      <c r="C41" s="148" t="s">
        <v>464</v>
      </c>
      <c r="D41" s="156" t="s">
        <v>75</v>
      </c>
      <c r="E41" s="148" t="s">
        <v>619</v>
      </c>
      <c r="F41" s="147" t="n">
        <v>5</v>
      </c>
    </row>
    <row r="42" customFormat="false" ht="16.5" hidden="false" customHeight="false" outlineLevel="0" collapsed="false">
      <c r="A42" s="154" t="s">
        <v>128</v>
      </c>
      <c r="B42" s="125" t="s">
        <v>207</v>
      </c>
      <c r="C42" s="125" t="s">
        <v>468</v>
      </c>
      <c r="D42" s="153" t="s">
        <v>591</v>
      </c>
      <c r="E42" s="125" t="s">
        <v>381</v>
      </c>
      <c r="F42" s="147" t="n">
        <v>5</v>
      </c>
    </row>
    <row r="43" customFormat="false" ht="32.25" hidden="false" customHeight="false" outlineLevel="0" collapsed="false">
      <c r="A43" s="154" t="s">
        <v>131</v>
      </c>
      <c r="B43" s="125" t="s">
        <v>209</v>
      </c>
      <c r="C43" s="125" t="s">
        <v>543</v>
      </c>
      <c r="D43" s="153" t="s">
        <v>620</v>
      </c>
      <c r="E43" s="125" t="s">
        <v>381</v>
      </c>
      <c r="F43" s="147" t="n">
        <v>37</v>
      </c>
    </row>
    <row r="44" customFormat="false" ht="15" hidden="false" customHeight="true" outlineLevel="0" collapsed="false">
      <c r="A44" s="149" t="s">
        <v>134</v>
      </c>
      <c r="B44" s="149" t="s">
        <v>211</v>
      </c>
      <c r="C44" s="149" t="s">
        <v>556</v>
      </c>
      <c r="D44" s="151" t="s">
        <v>614</v>
      </c>
      <c r="E44" s="149" t="s">
        <v>381</v>
      </c>
      <c r="F44" s="147" t="n">
        <v>5</v>
      </c>
    </row>
    <row r="45" customFormat="false" ht="32.25" hidden="false" customHeight="false" outlineLevel="0" collapsed="false">
      <c r="A45" s="154" t="s">
        <v>136</v>
      </c>
      <c r="B45" s="125" t="s">
        <v>214</v>
      </c>
      <c r="C45" s="125" t="s">
        <v>470</v>
      </c>
      <c r="D45" s="153" t="s">
        <v>621</v>
      </c>
      <c r="E45" s="125" t="s">
        <v>381</v>
      </c>
      <c r="F45" s="147" t="n">
        <v>12</v>
      </c>
    </row>
    <row r="46" customFormat="false" ht="32.25" hidden="false" customHeight="false" outlineLevel="0" collapsed="false">
      <c r="A46" s="154" t="s">
        <v>138</v>
      </c>
      <c r="B46" s="125" t="s">
        <v>359</v>
      </c>
      <c r="C46" s="125" t="s">
        <v>474</v>
      </c>
      <c r="D46" s="153" t="s">
        <v>622</v>
      </c>
      <c r="E46" s="125" t="s">
        <v>381</v>
      </c>
      <c r="F46" s="147" t="n">
        <v>22</v>
      </c>
    </row>
    <row r="47" customFormat="false" ht="32.25" hidden="false" customHeight="false" outlineLevel="0" collapsed="false">
      <c r="A47" s="154" t="s">
        <v>141</v>
      </c>
      <c r="B47" s="125" t="s">
        <v>220</v>
      </c>
      <c r="C47" s="125" t="s">
        <v>476</v>
      </c>
      <c r="D47" s="153" t="s">
        <v>607</v>
      </c>
      <c r="E47" s="125" t="s">
        <v>381</v>
      </c>
      <c r="F47" s="147" t="n">
        <v>5</v>
      </c>
    </row>
    <row r="48" customFormat="false" ht="32.25" hidden="false" customHeight="false" outlineLevel="0" collapsed="false">
      <c r="A48" s="154" t="s">
        <v>144</v>
      </c>
      <c r="B48" s="125" t="s">
        <v>224</v>
      </c>
      <c r="C48" s="125" t="s">
        <v>478</v>
      </c>
      <c r="D48" s="153" t="s">
        <v>591</v>
      </c>
      <c r="E48" s="125" t="s">
        <v>381</v>
      </c>
      <c r="F48" s="147" t="n">
        <v>5</v>
      </c>
    </row>
    <row r="49" customFormat="false" ht="48" hidden="false" customHeight="false" outlineLevel="0" collapsed="false">
      <c r="A49" s="154" t="s">
        <v>147</v>
      </c>
      <c r="B49" s="125" t="s">
        <v>623</v>
      </c>
      <c r="C49" s="125" t="s">
        <v>541</v>
      </c>
      <c r="D49" s="153" t="s">
        <v>624</v>
      </c>
      <c r="E49" s="125" t="s">
        <v>381</v>
      </c>
      <c r="F49" s="147" t="n">
        <v>15</v>
      </c>
    </row>
    <row r="50" customFormat="false" ht="16.5" hidden="false" customHeight="false" outlineLevel="0" collapsed="false">
      <c r="A50" s="154" t="s">
        <v>151</v>
      </c>
      <c r="B50" s="125" t="s">
        <v>625</v>
      </c>
      <c r="C50" s="125" t="s">
        <v>480</v>
      </c>
      <c r="D50" s="153" t="s">
        <v>587</v>
      </c>
      <c r="E50" s="125" t="s">
        <v>381</v>
      </c>
      <c r="F50" s="147" t="n">
        <v>30</v>
      </c>
    </row>
    <row r="51" customFormat="false" ht="32.25" hidden="false" customHeight="false" outlineLevel="0" collapsed="false">
      <c r="A51" s="154" t="s">
        <v>155</v>
      </c>
      <c r="B51" s="125" t="s">
        <v>626</v>
      </c>
      <c r="C51" s="125" t="s">
        <v>482</v>
      </c>
      <c r="D51" s="153" t="s">
        <v>624</v>
      </c>
      <c r="E51" s="125" t="s">
        <v>381</v>
      </c>
      <c r="F51" s="147" t="n">
        <v>15</v>
      </c>
    </row>
    <row r="52" customFormat="false" ht="16.5" hidden="false" customHeight="false" outlineLevel="0" collapsed="false">
      <c r="A52" s="154" t="s">
        <v>157</v>
      </c>
      <c r="B52" s="125" t="s">
        <v>228</v>
      </c>
      <c r="C52" s="125" t="s">
        <v>484</v>
      </c>
      <c r="D52" s="153" t="s">
        <v>627</v>
      </c>
      <c r="E52" s="125" t="s">
        <v>381</v>
      </c>
      <c r="F52" s="147" t="n">
        <v>384</v>
      </c>
    </row>
    <row r="53" customFormat="false" ht="32.25" hidden="false" customHeight="false" outlineLevel="0" collapsed="false">
      <c r="A53" s="154" t="s">
        <v>160</v>
      </c>
      <c r="B53" s="125" t="s">
        <v>232</v>
      </c>
      <c r="C53" s="125" t="s">
        <v>486</v>
      </c>
      <c r="D53" s="153" t="s">
        <v>628</v>
      </c>
      <c r="E53" s="125" t="s">
        <v>381</v>
      </c>
      <c r="F53" s="147" t="n">
        <v>30</v>
      </c>
    </row>
    <row r="54" customFormat="false" ht="16.5" hidden="false" customHeight="false" outlineLevel="0" collapsed="false">
      <c r="A54" s="154" t="s">
        <v>163</v>
      </c>
      <c r="B54" s="125" t="s">
        <v>629</v>
      </c>
      <c r="C54" s="125" t="s">
        <v>488</v>
      </c>
      <c r="D54" s="153" t="s">
        <v>630</v>
      </c>
      <c r="E54" s="125" t="s">
        <v>381</v>
      </c>
      <c r="F54" s="147" t="n">
        <v>45</v>
      </c>
    </row>
    <row r="55" customFormat="false" ht="16.5" hidden="false" customHeight="false" outlineLevel="0" collapsed="false">
      <c r="A55" s="154" t="s">
        <v>166</v>
      </c>
      <c r="B55" s="125" t="s">
        <v>235</v>
      </c>
      <c r="C55" s="125" t="s">
        <v>491</v>
      </c>
      <c r="D55" s="153" t="s">
        <v>631</v>
      </c>
      <c r="E55" s="125" t="s">
        <v>381</v>
      </c>
      <c r="F55" s="147" t="n">
        <v>269</v>
      </c>
    </row>
    <row r="56" customFormat="false" ht="16.5" hidden="false" customHeight="false" outlineLevel="0" collapsed="false">
      <c r="A56" s="154" t="s">
        <v>168</v>
      </c>
      <c r="B56" s="125" t="s">
        <v>632</v>
      </c>
      <c r="C56" s="125" t="s">
        <v>493</v>
      </c>
      <c r="D56" s="153" t="s">
        <v>587</v>
      </c>
      <c r="E56" s="125" t="s">
        <v>381</v>
      </c>
      <c r="F56" s="147" t="n">
        <v>5</v>
      </c>
    </row>
    <row r="57" customFormat="false" ht="32.25" hidden="false" customHeight="false" outlineLevel="0" collapsed="false">
      <c r="A57" s="154" t="s">
        <v>172</v>
      </c>
      <c r="B57" s="125" t="s">
        <v>238</v>
      </c>
      <c r="C57" s="125" t="s">
        <v>497</v>
      </c>
      <c r="D57" s="153" t="s">
        <v>633</v>
      </c>
      <c r="E57" s="125" t="s">
        <v>381</v>
      </c>
      <c r="F57" s="147" t="n">
        <v>74</v>
      </c>
    </row>
    <row r="58" customFormat="false" ht="16.5" hidden="false" customHeight="false" outlineLevel="0" collapsed="false">
      <c r="A58" s="154" t="s">
        <v>175</v>
      </c>
      <c r="B58" s="125" t="s">
        <v>240</v>
      </c>
      <c r="C58" s="125" t="s">
        <v>499</v>
      </c>
      <c r="D58" s="153" t="s">
        <v>634</v>
      </c>
      <c r="E58" s="125" t="s">
        <v>381</v>
      </c>
      <c r="F58" s="147" t="n">
        <v>102</v>
      </c>
    </row>
    <row r="59" customFormat="false" ht="32.25" hidden="false" customHeight="false" outlineLevel="0" collapsed="false">
      <c r="A59" s="154" t="s">
        <v>178</v>
      </c>
      <c r="B59" s="125" t="s">
        <v>245</v>
      </c>
      <c r="C59" s="125" t="s">
        <v>558</v>
      </c>
      <c r="D59" s="153" t="s">
        <v>635</v>
      </c>
      <c r="E59" s="125" t="s">
        <v>381</v>
      </c>
      <c r="F59" s="147" t="n">
        <v>176</v>
      </c>
    </row>
    <row r="60" customFormat="false" ht="32.25" hidden="false" customHeight="false" outlineLevel="0" collapsed="false">
      <c r="A60" s="154" t="s">
        <v>181</v>
      </c>
      <c r="B60" s="125" t="s">
        <v>247</v>
      </c>
      <c r="C60" s="125" t="s">
        <v>563</v>
      </c>
      <c r="D60" s="153" t="s">
        <v>607</v>
      </c>
      <c r="E60" s="125" t="s">
        <v>381</v>
      </c>
      <c r="F60" s="147" t="n">
        <v>10</v>
      </c>
    </row>
    <row r="61" customFormat="false" ht="32.25" hidden="false" customHeight="false" outlineLevel="0" collapsed="false">
      <c r="A61" s="154" t="s">
        <v>184</v>
      </c>
      <c r="B61" s="125" t="s">
        <v>249</v>
      </c>
      <c r="C61" s="125" t="s">
        <v>501</v>
      </c>
      <c r="D61" s="153" t="s">
        <v>636</v>
      </c>
      <c r="E61" s="125" t="s">
        <v>381</v>
      </c>
      <c r="F61" s="147" t="n">
        <v>15</v>
      </c>
    </row>
    <row r="62" customFormat="false" ht="32.25" hidden="false" customHeight="false" outlineLevel="0" collapsed="false">
      <c r="A62" s="154" t="s">
        <v>186</v>
      </c>
      <c r="B62" s="125" t="s">
        <v>637</v>
      </c>
      <c r="C62" s="125" t="s">
        <v>503</v>
      </c>
      <c r="D62" s="153" t="s">
        <v>638</v>
      </c>
      <c r="E62" s="125" t="s">
        <v>381</v>
      </c>
      <c r="F62" s="147" t="n">
        <v>42</v>
      </c>
    </row>
    <row r="63" customFormat="false" ht="32.25" hidden="false" customHeight="false" outlineLevel="0" collapsed="false">
      <c r="A63" s="154" t="s">
        <v>188</v>
      </c>
      <c r="B63" s="125" t="s">
        <v>639</v>
      </c>
      <c r="C63" s="125" t="s">
        <v>505</v>
      </c>
      <c r="D63" s="153" t="s">
        <v>640</v>
      </c>
      <c r="E63" s="125" t="s">
        <v>381</v>
      </c>
      <c r="F63" s="147" t="n">
        <v>79</v>
      </c>
    </row>
    <row r="64" customFormat="false" ht="32.25" hidden="false" customHeight="false" outlineLevel="0" collapsed="false">
      <c r="A64" s="154" t="s">
        <v>192</v>
      </c>
      <c r="B64" s="124" t="s">
        <v>255</v>
      </c>
      <c r="C64" s="124" t="s">
        <v>569</v>
      </c>
      <c r="D64" s="155" t="s">
        <v>641</v>
      </c>
      <c r="E64" s="124" t="s">
        <v>381</v>
      </c>
      <c r="F64" s="147" t="n">
        <v>55</v>
      </c>
    </row>
    <row r="65" customFormat="false" ht="32.25" hidden="false" customHeight="false" outlineLevel="0" collapsed="false">
      <c r="A65" s="154" t="s">
        <v>194</v>
      </c>
      <c r="B65" s="125" t="s">
        <v>257</v>
      </c>
      <c r="C65" s="125" t="s">
        <v>573</v>
      </c>
      <c r="D65" s="153" t="s">
        <v>642</v>
      </c>
      <c r="E65" s="125" t="s">
        <v>381</v>
      </c>
      <c r="F65" s="147" t="n">
        <v>5</v>
      </c>
    </row>
    <row r="66" customFormat="false" ht="15" hidden="false" customHeight="true" outlineLevel="0" collapsed="false">
      <c r="A66" s="149" t="s">
        <v>197</v>
      </c>
      <c r="B66" s="149" t="s">
        <v>260</v>
      </c>
      <c r="C66" s="149" t="s">
        <v>511</v>
      </c>
      <c r="D66" s="151" t="s">
        <v>643</v>
      </c>
      <c r="E66" s="149" t="s">
        <v>381</v>
      </c>
      <c r="F66" s="147" t="n">
        <v>186</v>
      </c>
    </row>
    <row r="67" customFormat="false" ht="16.5" hidden="false" customHeight="false" outlineLevel="0" collapsed="false">
      <c r="A67" s="154" t="s">
        <v>200</v>
      </c>
      <c r="B67" s="125" t="s">
        <v>264</v>
      </c>
      <c r="C67" s="125" t="s">
        <v>513</v>
      </c>
      <c r="D67" s="153" t="s">
        <v>644</v>
      </c>
      <c r="E67" s="125" t="s">
        <v>381</v>
      </c>
      <c r="F67" s="147" t="n">
        <v>209</v>
      </c>
    </row>
    <row r="68" customFormat="false" ht="16.5" hidden="false" customHeight="false" outlineLevel="0" collapsed="false">
      <c r="A68" s="152" t="s">
        <v>202</v>
      </c>
      <c r="B68" s="125" t="s">
        <v>267</v>
      </c>
      <c r="C68" s="125" t="s">
        <v>515</v>
      </c>
      <c r="D68" s="153" t="s">
        <v>154</v>
      </c>
      <c r="E68" s="125" t="s">
        <v>381</v>
      </c>
      <c r="F68" s="147" t="n">
        <v>20</v>
      </c>
    </row>
    <row r="69" customFormat="false" ht="16.5" hidden="false" customHeight="false" outlineLevel="0" collapsed="false">
      <c r="A69" s="152" t="s">
        <v>204</v>
      </c>
      <c r="B69" s="124" t="s">
        <v>274</v>
      </c>
      <c r="C69" s="124" t="s">
        <v>517</v>
      </c>
      <c r="D69" s="153" t="s">
        <v>645</v>
      </c>
      <c r="E69" s="124" t="s">
        <v>381</v>
      </c>
      <c r="F69" s="147" t="n">
        <v>179</v>
      </c>
    </row>
    <row r="70" customFormat="false" ht="32.25" hidden="false" customHeight="false" outlineLevel="0" collapsed="false">
      <c r="A70" s="152" t="s">
        <v>206</v>
      </c>
      <c r="B70" s="124" t="s">
        <v>270</v>
      </c>
      <c r="C70" s="124" t="s">
        <v>575</v>
      </c>
      <c r="D70" s="153" t="s">
        <v>642</v>
      </c>
      <c r="E70" s="124" t="s">
        <v>381</v>
      </c>
      <c r="F70" s="147" t="n">
        <v>10</v>
      </c>
    </row>
    <row r="71" customFormat="false" ht="48" hidden="false" customHeight="false" outlineLevel="0" collapsed="false">
      <c r="A71" s="152" t="s">
        <v>208</v>
      </c>
      <c r="B71" s="124" t="s">
        <v>276</v>
      </c>
      <c r="C71" s="124" t="s">
        <v>646</v>
      </c>
      <c r="D71" s="153" t="s">
        <v>647</v>
      </c>
      <c r="E71" s="124" t="s">
        <v>381</v>
      </c>
      <c r="F71" s="147" t="n">
        <v>150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F175"/>
  <sheetViews>
    <sheetView showFormulas="false" showGridLines="true" showRowColHeaders="true" showZeros="true" rightToLeft="false" tabSelected="false" showOutlineSymbols="true" defaultGridColor="true" view="pageBreakPreview" topLeftCell="A51" colorId="64" zoomScale="100" zoomScaleNormal="60" zoomScalePageLayoutView="100" workbookViewId="0">
      <selection pane="topLeft" activeCell="L15" activeCellId="0" sqref="L15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1" width="28.99"/>
    <col collapsed="false" customWidth="true" hidden="false" outlineLevel="0" max="3" min="3" style="2" width="13.14"/>
    <col collapsed="false" customWidth="true" hidden="false" outlineLevel="0" max="4" min="4" style="2" width="14.7"/>
    <col collapsed="false" customWidth="true" hidden="false" outlineLevel="0" max="5" min="5" style="2" width="12.86"/>
    <col collapsed="false" customWidth="true" hidden="false" outlineLevel="0" max="6" min="6" style="2" width="12.71"/>
    <col collapsed="false" customWidth="true" hidden="false" outlineLevel="0" max="7" min="7" style="2" width="14.57"/>
    <col collapsed="false" customWidth="true" hidden="false" outlineLevel="0" max="8" min="8" style="2" width="12.57"/>
    <col collapsed="false" customWidth="true" hidden="false" outlineLevel="0" max="9" min="9" style="2" width="12.29"/>
    <col collapsed="false" customWidth="true" hidden="false" outlineLevel="0" max="10" min="10" style="2" width="11.71"/>
    <col collapsed="false" customWidth="true" hidden="false" outlineLevel="0" max="11" min="11" style="2" width="12.57"/>
    <col collapsed="false" customWidth="true" hidden="false" outlineLevel="0" max="12" min="12" style="2" width="11.42"/>
    <col collapsed="false" customWidth="true" hidden="false" outlineLevel="0" max="13" min="13" style="2" width="12.14"/>
    <col collapsed="false" customWidth="false" hidden="false" outlineLevel="0" max="1024" min="14" style="2" width="9.14"/>
  </cols>
  <sheetData>
    <row r="1" customFormat="false" ht="15" hidden="false" customHeight="true" outlineLevel="0" collapsed="false">
      <c r="A1" s="101" t="s">
        <v>279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</row>
    <row r="2" customFormat="false" ht="40.5" hidden="false" customHeight="true" outlineLevel="0" collapsed="false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</row>
    <row r="3" customFormat="false" ht="45.75" hidden="false" customHeight="true" outlineLevel="0" collapsed="false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2"/>
      <c r="O3" s="102"/>
      <c r="P3" s="102"/>
      <c r="Q3" s="102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</row>
    <row r="4" customFormat="false" ht="60" hidden="false" customHeight="true" outlineLevel="0" collapsed="false">
      <c r="A4" s="7" t="s">
        <v>2</v>
      </c>
      <c r="B4" s="8" t="s">
        <v>3</v>
      </c>
      <c r="C4" s="103" t="s">
        <v>280</v>
      </c>
      <c r="D4" s="103"/>
      <c r="E4" s="103"/>
      <c r="F4" s="8" t="s">
        <v>5</v>
      </c>
      <c r="G4" s="8"/>
      <c r="H4" s="8" t="s">
        <v>6</v>
      </c>
      <c r="I4" s="8"/>
      <c r="J4" s="8" t="s">
        <v>7</v>
      </c>
      <c r="K4" s="8"/>
      <c r="L4" s="8" t="s">
        <v>8</v>
      </c>
      <c r="M4" s="8"/>
      <c r="N4" s="104"/>
      <c r="O4" s="104"/>
      <c r="P4" s="104"/>
      <c r="Q4" s="104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</row>
    <row r="5" customFormat="false" ht="92.25" hidden="false" customHeight="true" outlineLevel="0" collapsed="false">
      <c r="A5" s="7"/>
      <c r="B5" s="8"/>
      <c r="C5" s="105" t="s">
        <v>281</v>
      </c>
      <c r="D5" s="105" t="s">
        <v>282</v>
      </c>
      <c r="E5" s="105" t="s">
        <v>12</v>
      </c>
      <c r="F5" s="105" t="s">
        <v>283</v>
      </c>
      <c r="G5" s="105" t="s">
        <v>12</v>
      </c>
      <c r="H5" s="105" t="s">
        <v>283</v>
      </c>
      <c r="I5" s="105" t="s">
        <v>12</v>
      </c>
      <c r="J5" s="105" t="s">
        <v>283</v>
      </c>
      <c r="K5" s="105" t="s">
        <v>12</v>
      </c>
      <c r="L5" s="105" t="s">
        <v>283</v>
      </c>
      <c r="M5" s="105" t="s">
        <v>12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</row>
    <row r="6" s="29" customFormat="true" ht="34.5" hidden="false" customHeight="true" outlineLevel="0" collapsed="false">
      <c r="A6" s="18" t="s">
        <v>14</v>
      </c>
      <c r="B6" s="19" t="s">
        <v>15</v>
      </c>
      <c r="C6" s="105" t="n">
        <v>169</v>
      </c>
      <c r="D6" s="46" t="n">
        <v>743</v>
      </c>
      <c r="E6" s="32" t="n">
        <v>77.3889636608345</v>
      </c>
      <c r="F6" s="33" t="n">
        <v>169</v>
      </c>
      <c r="G6" s="34" t="n">
        <v>76.9230769230769</v>
      </c>
      <c r="H6" s="33" t="n">
        <v>297</v>
      </c>
      <c r="I6" s="35" t="n">
        <v>77.4410774410774</v>
      </c>
      <c r="J6" s="33" t="n">
        <v>140</v>
      </c>
      <c r="K6" s="35" t="n">
        <v>87.8571428571429</v>
      </c>
      <c r="L6" s="33" t="n">
        <v>137</v>
      </c>
      <c r="M6" s="36" t="n">
        <v>67.1532846715328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</row>
    <row r="7" s="29" customFormat="true" ht="30.75" hidden="false" customHeight="true" outlineLevel="0" collapsed="false">
      <c r="A7" s="18" t="s">
        <v>16</v>
      </c>
      <c r="B7" s="106" t="s">
        <v>17</v>
      </c>
      <c r="C7" s="18" t="n">
        <v>145</v>
      </c>
      <c r="D7" s="20" t="n">
        <v>599</v>
      </c>
      <c r="E7" s="32" t="n">
        <v>75.4590984974958</v>
      </c>
      <c r="F7" s="33" t="n">
        <v>145</v>
      </c>
      <c r="G7" s="34" t="n">
        <v>67.5862068965517</v>
      </c>
      <c r="H7" s="33" t="n">
        <v>241</v>
      </c>
      <c r="I7" s="35" t="n">
        <v>76.3485477178423</v>
      </c>
      <c r="J7" s="33" t="n">
        <v>110</v>
      </c>
      <c r="K7" s="35" t="n">
        <v>87.2727272727273</v>
      </c>
      <c r="L7" s="33" t="n">
        <v>103</v>
      </c>
      <c r="M7" s="36" t="n">
        <v>71.8446601941748</v>
      </c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</row>
    <row r="8" s="29" customFormat="true" ht="30.75" hidden="false" customHeight="true" outlineLevel="0" collapsed="false">
      <c r="A8" s="39" t="s">
        <v>18</v>
      </c>
      <c r="B8" s="107" t="s">
        <v>19</v>
      </c>
      <c r="C8" s="39" t="n">
        <v>216</v>
      </c>
      <c r="D8" s="41" t="n">
        <v>932</v>
      </c>
      <c r="E8" s="21" t="n">
        <v>81.9742489270386</v>
      </c>
      <c r="F8" s="42" t="n">
        <v>216</v>
      </c>
      <c r="G8" s="23" t="n">
        <v>82.4074074074074</v>
      </c>
      <c r="H8" s="33" t="n">
        <v>369</v>
      </c>
      <c r="I8" s="35" t="n">
        <v>84.2818428184282</v>
      </c>
      <c r="J8" s="42" t="n">
        <v>175</v>
      </c>
      <c r="K8" s="35" t="n">
        <v>66.2857142857143</v>
      </c>
      <c r="L8" s="42" t="n">
        <v>172</v>
      </c>
      <c r="M8" s="25" t="n">
        <v>92.4418604651163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</row>
    <row r="9" s="29" customFormat="true" ht="30.75" hidden="false" customHeight="true" outlineLevel="0" collapsed="false">
      <c r="A9" s="18" t="s">
        <v>20</v>
      </c>
      <c r="B9" s="43" t="s">
        <v>21</v>
      </c>
      <c r="C9" s="108" t="n">
        <v>46</v>
      </c>
      <c r="D9" s="44" t="n">
        <v>197</v>
      </c>
      <c r="E9" s="21" t="n">
        <v>77.6649746192893</v>
      </c>
      <c r="F9" s="22" t="n">
        <v>46</v>
      </c>
      <c r="G9" s="23" t="n">
        <v>71.7391304347826</v>
      </c>
      <c r="H9" s="22" t="n">
        <v>79</v>
      </c>
      <c r="I9" s="24" t="n">
        <v>77.2151898734177</v>
      </c>
      <c r="J9" s="22" t="n">
        <v>36</v>
      </c>
      <c r="K9" s="24" t="n">
        <v>91.6666666666667</v>
      </c>
      <c r="L9" s="22" t="n">
        <v>36</v>
      </c>
      <c r="M9" s="25" t="n">
        <v>72.2222222222222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</row>
    <row r="10" s="29" customFormat="true" ht="21.75" hidden="false" customHeight="true" outlineLevel="0" collapsed="false">
      <c r="A10" s="18" t="s">
        <v>23</v>
      </c>
      <c r="B10" s="19" t="s">
        <v>24</v>
      </c>
      <c r="C10" s="105" t="n">
        <v>187</v>
      </c>
      <c r="D10" s="46" t="n">
        <v>851</v>
      </c>
      <c r="E10" s="32" t="n">
        <v>70.6227967097532</v>
      </c>
      <c r="F10" s="33" t="n">
        <v>187</v>
      </c>
      <c r="G10" s="34" t="n">
        <v>74.1935483870968</v>
      </c>
      <c r="H10" s="33" t="n">
        <v>342</v>
      </c>
      <c r="I10" s="35" t="n">
        <v>67.5438596491228</v>
      </c>
      <c r="J10" s="33" t="n">
        <v>163</v>
      </c>
      <c r="K10" s="35" t="n">
        <v>87.7300613496933</v>
      </c>
      <c r="L10" s="33" t="n">
        <v>159</v>
      </c>
      <c r="M10" s="25" t="n">
        <v>55.3459119496855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</row>
    <row r="11" s="29" customFormat="true" ht="30.75" hidden="false" customHeight="true" outlineLevel="0" collapsed="false">
      <c r="A11" s="18" t="s">
        <v>26</v>
      </c>
      <c r="B11" s="19" t="s">
        <v>27</v>
      </c>
      <c r="C11" s="105" t="n">
        <v>235</v>
      </c>
      <c r="D11" s="46" t="n">
        <v>1034</v>
      </c>
      <c r="E11" s="32" t="n">
        <v>89.0715667311412</v>
      </c>
      <c r="F11" s="33" t="n">
        <v>235</v>
      </c>
      <c r="G11" s="34" t="n">
        <v>84.2553191489362</v>
      </c>
      <c r="H11" s="33" t="n">
        <v>413</v>
      </c>
      <c r="I11" s="35" t="n">
        <v>88.6198547215497</v>
      </c>
      <c r="J11" s="33" t="n">
        <v>195</v>
      </c>
      <c r="K11" s="35" t="n">
        <v>93.8461538461538</v>
      </c>
      <c r="L11" s="33" t="n">
        <v>191</v>
      </c>
      <c r="M11" s="25" t="n">
        <v>91.0994764397906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</row>
    <row r="12" s="29" customFormat="true" ht="21.75" hidden="false" customHeight="true" outlineLevel="0" collapsed="false">
      <c r="A12" s="18" t="s">
        <v>29</v>
      </c>
      <c r="B12" s="19" t="s">
        <v>30</v>
      </c>
      <c r="C12" s="105" t="n">
        <v>73</v>
      </c>
      <c r="D12" s="46" t="n">
        <v>327</v>
      </c>
      <c r="E12" s="32" t="n">
        <v>79.5107033639144</v>
      </c>
      <c r="F12" s="33" t="n">
        <v>73</v>
      </c>
      <c r="G12" s="34" t="n">
        <v>68.4931506849315</v>
      </c>
      <c r="H12" s="33" t="n">
        <v>132</v>
      </c>
      <c r="I12" s="35" t="n">
        <v>81.0606060606061</v>
      </c>
      <c r="J12" s="33" t="n">
        <v>62</v>
      </c>
      <c r="K12" s="35" t="n">
        <v>88.7096774193548</v>
      </c>
      <c r="L12" s="33" t="n">
        <v>60</v>
      </c>
      <c r="M12" s="36" t="n">
        <v>80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</row>
    <row r="13" s="29" customFormat="true" ht="30.75" hidden="false" customHeight="true" outlineLevel="0" collapsed="false">
      <c r="A13" s="18" t="s">
        <v>32</v>
      </c>
      <c r="B13" s="19" t="s">
        <v>33</v>
      </c>
      <c r="C13" s="105" t="n">
        <v>3</v>
      </c>
      <c r="D13" s="46" t="n">
        <v>14</v>
      </c>
      <c r="E13" s="36" t="n">
        <v>57.1428571428571</v>
      </c>
      <c r="F13" s="33" t="n">
        <v>3</v>
      </c>
      <c r="G13" s="34" t="n">
        <v>66.6666666666667</v>
      </c>
      <c r="H13" s="33" t="n">
        <v>6</v>
      </c>
      <c r="I13" s="35" t="n">
        <v>50</v>
      </c>
      <c r="J13" s="33" t="n">
        <v>3</v>
      </c>
      <c r="K13" s="35" t="n">
        <v>66.6666666666667</v>
      </c>
      <c r="L13" s="33" t="n">
        <v>2</v>
      </c>
      <c r="M13" s="36" t="n">
        <v>50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</row>
    <row r="14" customFormat="false" ht="30.75" hidden="false" customHeight="true" outlineLevel="0" collapsed="false">
      <c r="A14" s="18" t="s">
        <v>35</v>
      </c>
      <c r="B14" s="19" t="s">
        <v>36</v>
      </c>
      <c r="C14" s="109" t="s">
        <v>284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</row>
    <row r="15" s="29" customFormat="true" ht="30.75" hidden="false" customHeight="true" outlineLevel="0" collapsed="false">
      <c r="A15" s="18" t="s">
        <v>37</v>
      </c>
      <c r="B15" s="19" t="s">
        <v>38</v>
      </c>
      <c r="C15" s="18" t="n">
        <v>5</v>
      </c>
      <c r="D15" s="53" t="n">
        <v>21</v>
      </c>
      <c r="E15" s="32" t="n">
        <v>85.7142857142857</v>
      </c>
      <c r="F15" s="53" t="n">
        <v>5</v>
      </c>
      <c r="G15" s="34" t="n">
        <v>60</v>
      </c>
      <c r="H15" s="53" t="n">
        <v>8</v>
      </c>
      <c r="I15" s="35" t="n">
        <v>87.5</v>
      </c>
      <c r="J15" s="53" t="n">
        <v>4</v>
      </c>
      <c r="K15" s="35" t="n">
        <v>100</v>
      </c>
      <c r="L15" s="54" t="s">
        <v>39</v>
      </c>
      <c r="M15" s="36" t="n">
        <v>100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</row>
    <row r="16" s="29" customFormat="true" ht="21.75" hidden="false" customHeight="true" outlineLevel="0" collapsed="false">
      <c r="A16" s="18" t="s">
        <v>40</v>
      </c>
      <c r="B16" s="19" t="s">
        <v>41</v>
      </c>
      <c r="C16" s="18" t="n">
        <v>44</v>
      </c>
      <c r="D16" s="53" t="n">
        <v>192</v>
      </c>
      <c r="E16" s="32" t="n">
        <v>58.3333333333333</v>
      </c>
      <c r="F16" s="53" t="n">
        <v>44</v>
      </c>
      <c r="G16" s="34" t="n">
        <v>54.5454545454546</v>
      </c>
      <c r="H16" s="53" t="n">
        <v>77</v>
      </c>
      <c r="I16" s="35" t="n">
        <v>49.3506493506493</v>
      </c>
      <c r="J16" s="53" t="n">
        <v>36</v>
      </c>
      <c r="K16" s="35" t="n">
        <v>75</v>
      </c>
      <c r="L16" s="54" t="s">
        <v>212</v>
      </c>
      <c r="M16" s="36" t="n">
        <v>65.7142857142857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</row>
    <row r="17" s="29" customFormat="true" ht="30.75" hidden="false" customHeight="true" outlineLevel="0" collapsed="false">
      <c r="A17" s="18" t="s">
        <v>43</v>
      </c>
      <c r="B17" s="19" t="s">
        <v>44</v>
      </c>
      <c r="C17" s="18" t="n">
        <v>11</v>
      </c>
      <c r="D17" s="53" t="n">
        <v>42</v>
      </c>
      <c r="E17" s="32" t="n">
        <v>57.1428571428571</v>
      </c>
      <c r="F17" s="53" t="n">
        <v>11</v>
      </c>
      <c r="G17" s="34" t="n">
        <v>45.4545454545455</v>
      </c>
      <c r="H17" s="53" t="n">
        <v>17</v>
      </c>
      <c r="I17" s="35" t="n">
        <v>70.5882352941177</v>
      </c>
      <c r="J17" s="53" t="n">
        <v>7</v>
      </c>
      <c r="K17" s="35" t="n">
        <v>57.1428571428571</v>
      </c>
      <c r="L17" s="54" t="s">
        <v>191</v>
      </c>
      <c r="M17" s="36" t="n">
        <v>42.8571428571429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</row>
    <row r="18" s="29" customFormat="true" ht="28.5" hidden="false" customHeight="true" outlineLevel="0" collapsed="false">
      <c r="A18" s="18" t="s">
        <v>46</v>
      </c>
      <c r="B18" s="19" t="s">
        <v>47</v>
      </c>
      <c r="C18" s="105" t="n">
        <v>49</v>
      </c>
      <c r="D18" s="57" t="n">
        <v>200</v>
      </c>
      <c r="E18" s="32" t="n">
        <v>89.5</v>
      </c>
      <c r="F18" s="53" t="n">
        <v>49</v>
      </c>
      <c r="G18" s="34" t="n">
        <v>95.9183673469388</v>
      </c>
      <c r="H18" s="53" t="n">
        <v>79</v>
      </c>
      <c r="I18" s="58" t="n">
        <v>91.1392405063291</v>
      </c>
      <c r="J18" s="53" t="n">
        <v>37</v>
      </c>
      <c r="K18" s="35" t="n">
        <v>86.4864864864865</v>
      </c>
      <c r="L18" s="54" t="s">
        <v>212</v>
      </c>
      <c r="M18" s="36" t="n">
        <v>80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</row>
    <row r="19" s="29" customFormat="true" ht="30" hidden="false" customHeight="true" outlineLevel="0" collapsed="false">
      <c r="A19" s="18" t="s">
        <v>49</v>
      </c>
      <c r="B19" s="19" t="s">
        <v>50</v>
      </c>
      <c r="C19" s="105" t="n">
        <v>103</v>
      </c>
      <c r="D19" s="57" t="n">
        <v>433</v>
      </c>
      <c r="E19" s="32" t="n">
        <v>83.8337182448037</v>
      </c>
      <c r="F19" s="53" t="n">
        <v>103</v>
      </c>
      <c r="G19" s="34" t="n">
        <v>75.7281553398058</v>
      </c>
      <c r="H19" s="53" t="n">
        <v>172</v>
      </c>
      <c r="I19" s="58" t="n">
        <v>83.1395348837209</v>
      </c>
      <c r="J19" s="53" t="n">
        <v>80</v>
      </c>
      <c r="K19" s="35" t="n">
        <v>88.75</v>
      </c>
      <c r="L19" s="54" t="s">
        <v>285</v>
      </c>
      <c r="M19" s="36" t="n">
        <v>91.025641025641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</row>
    <row r="20" s="29" customFormat="true" ht="26.25" hidden="false" customHeight="true" outlineLevel="0" collapsed="false">
      <c r="A20" s="18" t="s">
        <v>52</v>
      </c>
      <c r="B20" s="19" t="s">
        <v>53</v>
      </c>
      <c r="C20" s="105" t="n">
        <v>182</v>
      </c>
      <c r="D20" s="57" t="n">
        <v>821</v>
      </c>
      <c r="E20" s="32" t="n">
        <v>89.0377588306943</v>
      </c>
      <c r="F20" s="53" t="n">
        <v>182</v>
      </c>
      <c r="G20" s="34" t="n">
        <v>90.1098901098901</v>
      </c>
      <c r="H20" s="53" t="n">
        <v>330</v>
      </c>
      <c r="I20" s="58" t="n">
        <v>85.7575757575757</v>
      </c>
      <c r="J20" s="53" t="n">
        <v>157</v>
      </c>
      <c r="K20" s="35" t="n">
        <v>94.2675159235669</v>
      </c>
      <c r="L20" s="54" t="s">
        <v>286</v>
      </c>
      <c r="M20" s="36" t="n">
        <v>89.4736842105263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</row>
    <row r="21" s="29" customFormat="true" ht="33.75" hidden="false" customHeight="true" outlineLevel="0" collapsed="false">
      <c r="A21" s="18" t="s">
        <v>55</v>
      </c>
      <c r="B21" s="19" t="s">
        <v>56</v>
      </c>
      <c r="C21" s="105" t="n">
        <v>10</v>
      </c>
      <c r="D21" s="57" t="n">
        <v>42</v>
      </c>
      <c r="E21" s="32" t="n">
        <v>69.0476190476191</v>
      </c>
      <c r="F21" s="53" t="n">
        <v>10</v>
      </c>
      <c r="G21" s="34" t="n">
        <v>90</v>
      </c>
      <c r="H21" s="53" t="n">
        <v>18</v>
      </c>
      <c r="I21" s="58" t="n">
        <v>61.1111111111111</v>
      </c>
      <c r="J21" s="53" t="n">
        <v>7</v>
      </c>
      <c r="K21" s="35" t="n">
        <v>100</v>
      </c>
      <c r="L21" s="54" t="s">
        <v>191</v>
      </c>
      <c r="M21" s="56" t="n">
        <v>28.5714285714286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</row>
    <row r="22" s="29" customFormat="true" ht="30.75" hidden="false" customHeight="true" outlineLevel="0" collapsed="false">
      <c r="A22" s="18" t="s">
        <v>57</v>
      </c>
      <c r="B22" s="19" t="s">
        <v>58</v>
      </c>
      <c r="C22" s="105" t="n">
        <v>155</v>
      </c>
      <c r="D22" s="57" t="n">
        <v>697</v>
      </c>
      <c r="E22" s="32" t="n">
        <v>73.6011477761836</v>
      </c>
      <c r="F22" s="53" t="n">
        <v>155</v>
      </c>
      <c r="G22" s="34" t="n">
        <v>72.258064516129</v>
      </c>
      <c r="H22" s="53" t="n">
        <v>280</v>
      </c>
      <c r="I22" s="58" t="n">
        <v>67.8571428571429</v>
      </c>
      <c r="J22" s="53" t="n">
        <v>132</v>
      </c>
      <c r="K22" s="58" t="n">
        <v>87.1212121212121</v>
      </c>
      <c r="L22" s="54" t="s">
        <v>287</v>
      </c>
      <c r="M22" s="36" t="n">
        <v>73.8461538461538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</row>
    <row r="23" s="29" customFormat="true" ht="18" hidden="false" customHeight="true" outlineLevel="0" collapsed="false">
      <c r="A23" s="18" t="s">
        <v>60</v>
      </c>
      <c r="B23" s="19" t="s">
        <v>61</v>
      </c>
      <c r="C23" s="105" t="n">
        <v>32</v>
      </c>
      <c r="D23" s="57" t="n">
        <v>150</v>
      </c>
      <c r="E23" s="32" t="n">
        <v>79.3333333333333</v>
      </c>
      <c r="F23" s="53" t="n">
        <v>32</v>
      </c>
      <c r="G23" s="34" t="n">
        <v>65.625</v>
      </c>
      <c r="H23" s="53" t="n">
        <v>61</v>
      </c>
      <c r="I23" s="58" t="n">
        <v>75.4098360655738</v>
      </c>
      <c r="J23" s="53" t="n">
        <v>29</v>
      </c>
      <c r="K23" s="58" t="n">
        <v>89.6551724137931</v>
      </c>
      <c r="L23" s="54" t="s">
        <v>288</v>
      </c>
      <c r="M23" s="36" t="n">
        <v>92.8571428571429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</row>
    <row r="24" s="29" customFormat="true" ht="30.75" hidden="false" customHeight="true" outlineLevel="0" collapsed="false">
      <c r="A24" s="18" t="s">
        <v>63</v>
      </c>
      <c r="B24" s="19" t="s">
        <v>64</v>
      </c>
      <c r="C24" s="105" t="n">
        <v>13</v>
      </c>
      <c r="D24" s="57" t="n">
        <v>61</v>
      </c>
      <c r="E24" s="32" t="n">
        <v>93.4426229508197</v>
      </c>
      <c r="F24" s="53" t="n">
        <v>13</v>
      </c>
      <c r="G24" s="34" t="n">
        <v>84.6153846153846</v>
      </c>
      <c r="H24" s="53" t="n">
        <v>24</v>
      </c>
      <c r="I24" s="58" t="n">
        <v>100</v>
      </c>
      <c r="J24" s="54" t="s">
        <v>114</v>
      </c>
      <c r="K24" s="58" t="n">
        <v>83.3333333333333</v>
      </c>
      <c r="L24" s="54" t="s">
        <v>114</v>
      </c>
      <c r="M24" s="36" t="n">
        <v>100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</row>
    <row r="25" s="29" customFormat="true" ht="30.75" hidden="false" customHeight="true" outlineLevel="0" collapsed="false">
      <c r="A25" s="18" t="s">
        <v>68</v>
      </c>
      <c r="B25" s="19" t="s">
        <v>69</v>
      </c>
      <c r="C25" s="105" t="n">
        <v>36</v>
      </c>
      <c r="D25" s="46" t="n">
        <v>167</v>
      </c>
      <c r="E25" s="36" t="n">
        <v>58.6826347305389</v>
      </c>
      <c r="F25" s="53" t="n">
        <v>36</v>
      </c>
      <c r="G25" s="34" t="n">
        <v>52.78</v>
      </c>
      <c r="H25" s="53" t="n">
        <v>67</v>
      </c>
      <c r="I25" s="58" t="n">
        <v>44.78</v>
      </c>
      <c r="J25" s="54" t="s">
        <v>107</v>
      </c>
      <c r="K25" s="58" t="n">
        <v>71.88</v>
      </c>
      <c r="L25" s="54" t="s">
        <v>107</v>
      </c>
      <c r="M25" s="36" t="n">
        <v>81.25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</row>
    <row r="26" s="29" customFormat="true" ht="18" hidden="false" customHeight="true" outlineLevel="0" collapsed="false">
      <c r="A26" s="18" t="s">
        <v>73</v>
      </c>
      <c r="B26" s="19" t="s">
        <v>74</v>
      </c>
      <c r="C26" s="105" t="n">
        <v>534</v>
      </c>
      <c r="D26" s="53" t="n">
        <v>2453</v>
      </c>
      <c r="E26" s="32" t="n">
        <v>80.1059926620465</v>
      </c>
      <c r="F26" s="53" t="n">
        <v>534</v>
      </c>
      <c r="G26" s="34" t="n">
        <v>76.2172284644195</v>
      </c>
      <c r="H26" s="53" t="n">
        <v>986</v>
      </c>
      <c r="I26" s="35" t="n">
        <v>75.4563894523327</v>
      </c>
      <c r="J26" s="53" t="n">
        <v>469</v>
      </c>
      <c r="K26" s="58" t="n">
        <v>86.9936034115139</v>
      </c>
      <c r="L26" s="54" t="s">
        <v>289</v>
      </c>
      <c r="M26" s="36" t="n">
        <v>87.5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</row>
    <row r="27" s="29" customFormat="true" ht="30.75" hidden="false" customHeight="true" outlineLevel="0" collapsed="false">
      <c r="A27" s="18" t="s">
        <v>76</v>
      </c>
      <c r="B27" s="19" t="s">
        <v>77</v>
      </c>
      <c r="C27" s="105" t="n">
        <v>2</v>
      </c>
      <c r="D27" s="53" t="n">
        <v>10</v>
      </c>
      <c r="E27" s="32" t="n">
        <v>100</v>
      </c>
      <c r="F27" s="53" t="n">
        <v>2</v>
      </c>
      <c r="G27" s="34" t="n">
        <v>100</v>
      </c>
      <c r="H27" s="54" t="n">
        <v>4</v>
      </c>
      <c r="I27" s="35" t="n">
        <v>100</v>
      </c>
      <c r="J27" s="53" t="n">
        <v>2</v>
      </c>
      <c r="K27" s="34" t="n">
        <v>100</v>
      </c>
      <c r="L27" s="54" t="s">
        <v>42</v>
      </c>
      <c r="M27" s="36" t="n">
        <v>100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</row>
    <row r="28" s="29" customFormat="true" ht="30.75" hidden="false" customHeight="true" outlineLevel="0" collapsed="false">
      <c r="A28" s="18" t="s">
        <v>79</v>
      </c>
      <c r="B28" s="19" t="s">
        <v>80</v>
      </c>
      <c r="C28" s="105" t="n">
        <v>47</v>
      </c>
      <c r="D28" s="57" t="n">
        <v>205</v>
      </c>
      <c r="E28" s="32" t="n">
        <v>77.5609756097561</v>
      </c>
      <c r="F28" s="53" t="n">
        <v>47</v>
      </c>
      <c r="G28" s="34" t="n">
        <v>80.8510638297872</v>
      </c>
      <c r="H28" s="53" t="n">
        <v>84</v>
      </c>
      <c r="I28" s="58" t="n">
        <v>73.8095238095238</v>
      </c>
      <c r="J28" s="53" t="n">
        <v>39</v>
      </c>
      <c r="K28" s="60" t="n">
        <v>76.9230769230769</v>
      </c>
      <c r="L28" s="54" t="n">
        <v>35</v>
      </c>
      <c r="M28" s="36" t="n">
        <v>82.8571428571429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</row>
    <row r="29" s="29" customFormat="true" ht="30.75" hidden="false" customHeight="true" outlineLevel="0" collapsed="false">
      <c r="A29" s="18" t="s">
        <v>82</v>
      </c>
      <c r="B29" s="19" t="s">
        <v>83</v>
      </c>
      <c r="C29" s="105" t="n">
        <v>41</v>
      </c>
      <c r="D29" s="57" t="n">
        <v>163</v>
      </c>
      <c r="E29" s="32" t="n">
        <v>85.8895705521472</v>
      </c>
      <c r="F29" s="53" t="n">
        <v>41</v>
      </c>
      <c r="G29" s="34" t="n">
        <v>90.2439024390244</v>
      </c>
      <c r="H29" s="53" t="n">
        <v>63</v>
      </c>
      <c r="I29" s="58" t="n">
        <v>80.952380952381</v>
      </c>
      <c r="J29" s="53" t="n">
        <v>30</v>
      </c>
      <c r="K29" s="58" t="n">
        <v>83.3333333333333</v>
      </c>
      <c r="L29" s="54" t="s">
        <v>290</v>
      </c>
      <c r="M29" s="36" t="n">
        <v>93.1034482758621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</row>
    <row r="30" s="29" customFormat="true" ht="30.75" hidden="false" customHeight="true" outlineLevel="0" collapsed="false">
      <c r="A30" s="18" t="s">
        <v>84</v>
      </c>
      <c r="B30" s="19" t="s">
        <v>85</v>
      </c>
      <c r="C30" s="105" t="n">
        <v>302</v>
      </c>
      <c r="D30" s="46" t="n">
        <v>1386</v>
      </c>
      <c r="E30" s="32" t="n">
        <v>81.2409812409812</v>
      </c>
      <c r="F30" s="53" t="n">
        <v>302</v>
      </c>
      <c r="G30" s="34" t="n">
        <v>73.841059602649</v>
      </c>
      <c r="H30" s="53" t="n">
        <v>555</v>
      </c>
      <c r="I30" s="58" t="n">
        <v>76.7567567567568</v>
      </c>
      <c r="J30" s="53" t="n">
        <v>268</v>
      </c>
      <c r="K30" s="58" t="n">
        <v>87.6865671641791</v>
      </c>
      <c r="L30" s="54" t="s">
        <v>291</v>
      </c>
      <c r="M30" s="36" t="n">
        <v>92.72030651341</v>
      </c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</row>
    <row r="31" s="29" customFormat="true" ht="30.75" hidden="false" customHeight="true" outlineLevel="0" collapsed="false">
      <c r="A31" s="18" t="s">
        <v>87</v>
      </c>
      <c r="B31" s="19" t="s">
        <v>88</v>
      </c>
      <c r="C31" s="105" t="n">
        <v>19</v>
      </c>
      <c r="D31" s="57" t="n">
        <v>85</v>
      </c>
      <c r="E31" s="32" t="n">
        <v>84.7058823529412</v>
      </c>
      <c r="F31" s="53" t="n">
        <v>19</v>
      </c>
      <c r="G31" s="34" t="n">
        <v>84.2105263157895</v>
      </c>
      <c r="H31" s="53" t="n">
        <v>34</v>
      </c>
      <c r="I31" s="58" t="n">
        <v>73.5294117647059</v>
      </c>
      <c r="J31" s="53" t="n">
        <v>16</v>
      </c>
      <c r="K31" s="58" t="n">
        <v>93.75</v>
      </c>
      <c r="L31" s="54" t="s">
        <v>48</v>
      </c>
      <c r="M31" s="36" t="n">
        <v>100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</row>
    <row r="32" s="29" customFormat="true" ht="30.75" hidden="false" customHeight="true" outlineLevel="0" collapsed="false">
      <c r="A32" s="18" t="s">
        <v>90</v>
      </c>
      <c r="B32" s="19" t="s">
        <v>91</v>
      </c>
      <c r="C32" s="105" t="n">
        <v>239</v>
      </c>
      <c r="D32" s="57" t="n">
        <v>1076</v>
      </c>
      <c r="E32" s="32" t="n">
        <v>53.2527881040892</v>
      </c>
      <c r="F32" s="53" t="n">
        <v>239</v>
      </c>
      <c r="G32" s="34" t="n">
        <v>61.9246861924686</v>
      </c>
      <c r="H32" s="53" t="n">
        <v>434</v>
      </c>
      <c r="I32" s="58" t="n">
        <v>41.4746543778802</v>
      </c>
      <c r="J32" s="53" t="n">
        <v>204</v>
      </c>
      <c r="K32" s="35" t="n">
        <v>85.7843137254902</v>
      </c>
      <c r="L32" s="54" t="s">
        <v>292</v>
      </c>
      <c r="M32" s="36" t="n">
        <v>35.1758793969849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</row>
    <row r="33" s="29" customFormat="true" ht="19.5" hidden="false" customHeight="true" outlineLevel="0" collapsed="false">
      <c r="A33" s="18" t="s">
        <v>92</v>
      </c>
      <c r="B33" s="19" t="s">
        <v>93</v>
      </c>
      <c r="C33" s="105" t="n">
        <v>22</v>
      </c>
      <c r="D33" s="57" t="n">
        <v>87</v>
      </c>
      <c r="E33" s="32" t="n">
        <v>74.7126436781609</v>
      </c>
      <c r="F33" s="53" t="n">
        <v>22</v>
      </c>
      <c r="G33" s="34" t="n">
        <v>81.8181818181818</v>
      </c>
      <c r="H33" s="53" t="n">
        <v>34</v>
      </c>
      <c r="I33" s="58" t="n">
        <v>67.6470588235294</v>
      </c>
      <c r="J33" s="53" t="n">
        <v>16</v>
      </c>
      <c r="K33" s="58" t="n">
        <v>93.75</v>
      </c>
      <c r="L33" s="54" t="s">
        <v>34</v>
      </c>
      <c r="M33" s="36" t="n">
        <v>60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</row>
    <row r="34" s="29" customFormat="true" ht="18" hidden="false" customHeight="true" outlineLevel="0" collapsed="false">
      <c r="A34" s="18" t="s">
        <v>94</v>
      </c>
      <c r="B34" s="19" t="s">
        <v>95</v>
      </c>
      <c r="C34" s="105" t="n">
        <v>144</v>
      </c>
      <c r="D34" s="57" t="n">
        <v>644</v>
      </c>
      <c r="E34" s="32" t="n">
        <v>89.7515527950311</v>
      </c>
      <c r="F34" s="53" t="n">
        <v>144</v>
      </c>
      <c r="G34" s="34" t="n">
        <v>91.6666666666667</v>
      </c>
      <c r="H34" s="53" t="n">
        <v>252</v>
      </c>
      <c r="I34" s="58" t="n">
        <v>87.6984126984127</v>
      </c>
      <c r="J34" s="53" t="n">
        <v>124</v>
      </c>
      <c r="K34" s="58" t="n">
        <v>91.9354838709677</v>
      </c>
      <c r="L34" s="54" t="s">
        <v>293</v>
      </c>
      <c r="M34" s="36" t="n">
        <v>89.5161290322581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</row>
    <row r="35" s="29" customFormat="true" ht="30.75" hidden="false" customHeight="true" outlineLevel="0" collapsed="false">
      <c r="A35" s="18" t="s">
        <v>96</v>
      </c>
      <c r="B35" s="19" t="s">
        <v>97</v>
      </c>
      <c r="C35" s="105" t="n">
        <v>2</v>
      </c>
      <c r="D35" s="57" t="n">
        <v>6</v>
      </c>
      <c r="E35" s="32" t="n">
        <v>83.3333333333333</v>
      </c>
      <c r="F35" s="53" t="n">
        <v>2</v>
      </c>
      <c r="G35" s="34" t="n">
        <v>100</v>
      </c>
      <c r="H35" s="53" t="n">
        <v>2</v>
      </c>
      <c r="I35" s="58" t="n">
        <v>100</v>
      </c>
      <c r="J35" s="53" t="n">
        <v>1</v>
      </c>
      <c r="K35" s="58" t="n">
        <v>0</v>
      </c>
      <c r="L35" s="54" t="s">
        <v>78</v>
      </c>
      <c r="M35" s="36" t="n">
        <v>100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</row>
    <row r="36" s="29" customFormat="true" ht="18" hidden="false" customHeight="true" outlineLevel="0" collapsed="false">
      <c r="A36" s="18" t="s">
        <v>98</v>
      </c>
      <c r="B36" s="19" t="s">
        <v>99</v>
      </c>
      <c r="C36" s="105" t="n">
        <v>102</v>
      </c>
      <c r="D36" s="57" t="n">
        <v>469</v>
      </c>
      <c r="E36" s="32" t="n">
        <v>84.2217484008529</v>
      </c>
      <c r="F36" s="53" t="n">
        <v>102</v>
      </c>
      <c r="G36" s="34" t="n">
        <v>85.2941176470588</v>
      </c>
      <c r="H36" s="53" t="n">
        <v>189</v>
      </c>
      <c r="I36" s="35" t="n">
        <v>82.5396825396826</v>
      </c>
      <c r="J36" s="53" t="n">
        <v>90</v>
      </c>
      <c r="K36" s="35" t="n">
        <v>86.6666666666667</v>
      </c>
      <c r="L36" s="54" t="s">
        <v>150</v>
      </c>
      <c r="M36" s="36" t="n">
        <v>84.0909090909091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</row>
    <row r="37" s="29" customFormat="true" ht="30.75" hidden="false" customHeight="true" outlineLevel="0" collapsed="false">
      <c r="A37" s="18" t="s">
        <v>101</v>
      </c>
      <c r="B37" s="19" t="s">
        <v>102</v>
      </c>
      <c r="C37" s="105" t="n">
        <v>393</v>
      </c>
      <c r="D37" s="57" t="n">
        <v>1768</v>
      </c>
      <c r="E37" s="32" t="n">
        <v>79.7511312217195</v>
      </c>
      <c r="F37" s="53" t="n">
        <v>393</v>
      </c>
      <c r="G37" s="34" t="n">
        <v>78.117048346056</v>
      </c>
      <c r="H37" s="53" t="n">
        <v>711</v>
      </c>
      <c r="I37" s="35" t="n">
        <v>71.1673699015471</v>
      </c>
      <c r="J37" s="53" t="n">
        <v>334</v>
      </c>
      <c r="K37" s="58" t="n">
        <v>88.3233532934132</v>
      </c>
      <c r="L37" s="54" t="n">
        <v>330</v>
      </c>
      <c r="M37" s="36" t="n">
        <v>91.5151515151515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</row>
    <row r="38" s="29" customFormat="true" ht="30.75" hidden="false" customHeight="true" outlineLevel="0" collapsed="false">
      <c r="A38" s="18" t="s">
        <v>104</v>
      </c>
      <c r="B38" s="19" t="s">
        <v>105</v>
      </c>
      <c r="C38" s="105" t="n">
        <v>375</v>
      </c>
      <c r="D38" s="46" t="n">
        <v>1670</v>
      </c>
      <c r="E38" s="32" t="n">
        <v>75.0898203592814</v>
      </c>
      <c r="F38" s="53" t="n">
        <v>375</v>
      </c>
      <c r="G38" s="34" t="n">
        <v>69.0666666666667</v>
      </c>
      <c r="H38" s="53" t="n">
        <v>667</v>
      </c>
      <c r="I38" s="58" t="n">
        <v>66.1169415292354</v>
      </c>
      <c r="J38" s="53" t="n">
        <v>318</v>
      </c>
      <c r="K38" s="58" t="n">
        <v>83.3333333333333</v>
      </c>
      <c r="L38" s="54" t="n">
        <v>310</v>
      </c>
      <c r="M38" s="36" t="n">
        <v>93.2258064516129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</row>
    <row r="39" s="29" customFormat="true" ht="30.75" hidden="false" customHeight="true" outlineLevel="0" collapsed="false">
      <c r="A39" s="18" t="s">
        <v>108</v>
      </c>
      <c r="B39" s="19" t="s">
        <v>109</v>
      </c>
      <c r="C39" s="105" t="n">
        <v>248</v>
      </c>
      <c r="D39" s="57" t="n">
        <v>1162</v>
      </c>
      <c r="E39" s="32" t="n">
        <v>79.0017211703959</v>
      </c>
      <c r="F39" s="53" t="n">
        <v>248</v>
      </c>
      <c r="G39" s="34" t="n">
        <v>78.2258064516129</v>
      </c>
      <c r="H39" s="53" t="n">
        <v>468</v>
      </c>
      <c r="I39" s="58" t="n">
        <v>79.4871794871795</v>
      </c>
      <c r="J39" s="53" t="n">
        <v>224</v>
      </c>
      <c r="K39" s="58" t="n">
        <v>86.6071428571429</v>
      </c>
      <c r="L39" s="54" t="s">
        <v>294</v>
      </c>
      <c r="M39" s="36" t="n">
        <v>71.1711711711712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</row>
    <row r="40" s="29" customFormat="true" ht="30.75" hidden="false" customHeight="true" outlineLevel="0" collapsed="false">
      <c r="A40" s="18" t="s">
        <v>110</v>
      </c>
      <c r="B40" s="19" t="s">
        <v>111</v>
      </c>
      <c r="C40" s="105" t="n">
        <v>30</v>
      </c>
      <c r="D40" s="53" t="n">
        <v>124</v>
      </c>
      <c r="E40" s="32" t="n">
        <v>75.8064516129032</v>
      </c>
      <c r="F40" s="53" t="n">
        <v>30</v>
      </c>
      <c r="G40" s="34" t="n">
        <v>70</v>
      </c>
      <c r="H40" s="53" t="n">
        <v>49</v>
      </c>
      <c r="I40" s="58" t="n">
        <v>63.265306122449</v>
      </c>
      <c r="J40" s="53" t="n">
        <v>23</v>
      </c>
      <c r="K40" s="58" t="n">
        <v>91.304347826087</v>
      </c>
      <c r="L40" s="54" t="s">
        <v>295</v>
      </c>
      <c r="M40" s="36" t="n">
        <v>95.4545454545455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</row>
    <row r="41" s="29" customFormat="true" ht="21" hidden="false" customHeight="true" outlineLevel="0" collapsed="false">
      <c r="A41" s="18" t="s">
        <v>112</v>
      </c>
      <c r="B41" s="19" t="s">
        <v>113</v>
      </c>
      <c r="C41" s="105" t="n">
        <v>15</v>
      </c>
      <c r="D41" s="57" t="n">
        <v>69</v>
      </c>
      <c r="E41" s="32" t="n">
        <v>94.2028985507247</v>
      </c>
      <c r="F41" s="53" t="n">
        <v>15</v>
      </c>
      <c r="G41" s="34" t="n">
        <v>93.3333333333333</v>
      </c>
      <c r="H41" s="53" t="n">
        <v>28</v>
      </c>
      <c r="I41" s="58" t="n">
        <v>89.2857142857143</v>
      </c>
      <c r="J41" s="53" t="n">
        <v>13</v>
      </c>
      <c r="K41" s="58" t="n">
        <v>100</v>
      </c>
      <c r="L41" s="54" t="s">
        <v>39</v>
      </c>
      <c r="M41" s="36" t="n">
        <v>100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</row>
    <row r="42" s="29" customFormat="true" ht="30.75" hidden="false" customHeight="true" outlineLevel="0" collapsed="false">
      <c r="A42" s="18" t="s">
        <v>115</v>
      </c>
      <c r="B42" s="62" t="s">
        <v>116</v>
      </c>
      <c r="C42" s="110" t="n">
        <v>772</v>
      </c>
      <c r="D42" s="63" t="n">
        <v>3414</v>
      </c>
      <c r="E42" s="64" t="n">
        <v>72.6420620972466</v>
      </c>
      <c r="F42" s="65" t="n">
        <v>772</v>
      </c>
      <c r="G42" s="66" t="n">
        <v>64.2487046632124</v>
      </c>
      <c r="H42" s="65" t="n">
        <v>1360</v>
      </c>
      <c r="I42" s="67" t="n">
        <v>63.2352941176471</v>
      </c>
      <c r="J42" s="65" t="n">
        <v>645</v>
      </c>
      <c r="K42" s="67" t="n">
        <v>85.4263565891473</v>
      </c>
      <c r="L42" s="68" t="n">
        <v>637</v>
      </c>
      <c r="M42" s="69" t="n">
        <v>89.9529042386185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</row>
    <row r="43" s="29" customFormat="true" ht="20.25" hidden="false" customHeight="true" outlineLevel="0" collapsed="false">
      <c r="A43" s="18" t="s">
        <v>119</v>
      </c>
      <c r="B43" s="19" t="s">
        <v>120</v>
      </c>
      <c r="C43" s="105" t="n">
        <v>334</v>
      </c>
      <c r="D43" s="57" t="n">
        <v>1422</v>
      </c>
      <c r="E43" s="36" t="n">
        <v>81.5752461322082</v>
      </c>
      <c r="F43" s="53" t="n">
        <v>334</v>
      </c>
      <c r="G43" s="34" t="n">
        <v>73.6526946107784</v>
      </c>
      <c r="H43" s="53" t="n">
        <v>569</v>
      </c>
      <c r="I43" s="58" t="n">
        <v>77.3286467486819</v>
      </c>
      <c r="J43" s="53" t="n">
        <v>262</v>
      </c>
      <c r="K43" s="58" t="n">
        <v>89.3129770992367</v>
      </c>
      <c r="L43" s="54" t="s">
        <v>296</v>
      </c>
      <c r="M43" s="36" t="n">
        <v>93.3852140077821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</row>
    <row r="44" s="29" customFormat="true" ht="18" hidden="false" customHeight="true" outlineLevel="0" collapsed="false">
      <c r="A44" s="18" t="s">
        <v>122</v>
      </c>
      <c r="B44" s="19" t="s">
        <v>123</v>
      </c>
      <c r="C44" s="105" t="n">
        <v>211</v>
      </c>
      <c r="D44" s="53" t="n">
        <v>948</v>
      </c>
      <c r="E44" s="32" t="n">
        <v>89.4514767932489</v>
      </c>
      <c r="F44" s="53" t="n">
        <v>211</v>
      </c>
      <c r="G44" s="34" t="n">
        <v>85.781990521327</v>
      </c>
      <c r="H44" s="53" t="n">
        <v>385</v>
      </c>
      <c r="I44" s="58" t="n">
        <v>87.012987012987</v>
      </c>
      <c r="J44" s="53" t="n">
        <v>177</v>
      </c>
      <c r="K44" s="58" t="n">
        <v>92.6553672316384</v>
      </c>
      <c r="L44" s="54" t="n">
        <v>175</v>
      </c>
      <c r="M44" s="36" t="n">
        <v>96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</row>
    <row r="45" s="29" customFormat="true" ht="30.75" hidden="false" customHeight="true" outlineLevel="0" collapsed="false">
      <c r="A45" s="18" t="s">
        <v>125</v>
      </c>
      <c r="B45" s="19" t="s">
        <v>126</v>
      </c>
      <c r="C45" s="105" t="n">
        <v>161</v>
      </c>
      <c r="D45" s="57" t="n">
        <v>713</v>
      </c>
      <c r="E45" s="32" t="n">
        <v>79.6633941093969</v>
      </c>
      <c r="F45" s="53" t="n">
        <v>161</v>
      </c>
      <c r="G45" s="34" t="n">
        <v>76.3975155279503</v>
      </c>
      <c r="H45" s="53" t="n">
        <v>284</v>
      </c>
      <c r="I45" s="35" t="n">
        <v>75.3521126760563</v>
      </c>
      <c r="J45" s="53" t="n">
        <v>136</v>
      </c>
      <c r="K45" s="35" t="n">
        <v>88.2352941176471</v>
      </c>
      <c r="L45" s="54" t="n">
        <v>132</v>
      </c>
      <c r="M45" s="36" t="n">
        <v>84.0909090909091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</row>
    <row r="46" s="29" customFormat="true" ht="30.75" hidden="false" customHeight="true" outlineLevel="0" collapsed="false">
      <c r="A46" s="18" t="s">
        <v>128</v>
      </c>
      <c r="B46" s="19" t="s">
        <v>129</v>
      </c>
      <c r="C46" s="105" t="n">
        <v>35</v>
      </c>
      <c r="D46" s="57" t="n">
        <v>158</v>
      </c>
      <c r="E46" s="32" t="n">
        <v>83.5443037974684</v>
      </c>
      <c r="F46" s="53" t="n">
        <v>35</v>
      </c>
      <c r="G46" s="34" t="n">
        <v>80</v>
      </c>
      <c r="H46" s="53" t="n">
        <v>65</v>
      </c>
      <c r="I46" s="58" t="n">
        <v>86.1538461538462</v>
      </c>
      <c r="J46" s="53" t="n">
        <v>30</v>
      </c>
      <c r="K46" s="58" t="n">
        <v>90</v>
      </c>
      <c r="L46" s="54" t="s">
        <v>288</v>
      </c>
      <c r="M46" s="36" t="n">
        <v>75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</row>
    <row r="47" s="29" customFormat="true" ht="18.75" hidden="false" customHeight="true" outlineLevel="0" collapsed="false">
      <c r="A47" s="18" t="s">
        <v>131</v>
      </c>
      <c r="B47" s="19" t="s">
        <v>132</v>
      </c>
      <c r="C47" s="105" t="n">
        <v>686</v>
      </c>
      <c r="D47" s="57" t="n">
        <v>3069</v>
      </c>
      <c r="E47" s="32" t="n">
        <v>79.3418051482568</v>
      </c>
      <c r="F47" s="53" t="n">
        <v>686</v>
      </c>
      <c r="G47" s="34" t="n">
        <v>71.865889212828</v>
      </c>
      <c r="H47" s="53" t="n">
        <v>1226</v>
      </c>
      <c r="I47" s="58" t="n">
        <v>74.7145187601958</v>
      </c>
      <c r="J47" s="53" t="n">
        <v>584</v>
      </c>
      <c r="K47" s="58" t="n">
        <v>88.8698630136986</v>
      </c>
      <c r="L47" s="54" t="n">
        <v>573</v>
      </c>
      <c r="M47" s="36" t="n">
        <v>88.4816753926702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</row>
    <row r="48" customFormat="false" ht="30.75" hidden="false" customHeight="true" outlineLevel="0" collapsed="false">
      <c r="A48" s="18" t="s">
        <v>134</v>
      </c>
      <c r="B48" s="19" t="s">
        <v>135</v>
      </c>
      <c r="C48" s="109" t="s">
        <v>284</v>
      </c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</row>
    <row r="49" s="29" customFormat="true" ht="21.75" hidden="false" customHeight="true" outlineLevel="0" collapsed="false">
      <c r="A49" s="18" t="s">
        <v>136</v>
      </c>
      <c r="B49" s="19" t="s">
        <v>137</v>
      </c>
      <c r="C49" s="105" t="n">
        <v>18</v>
      </c>
      <c r="D49" s="57" t="n">
        <v>79</v>
      </c>
      <c r="E49" s="32" t="n">
        <v>70.8860759493671</v>
      </c>
      <c r="F49" s="53" t="n">
        <v>18</v>
      </c>
      <c r="G49" s="34" t="n">
        <v>72.2222222222222</v>
      </c>
      <c r="H49" s="53" t="n">
        <v>31</v>
      </c>
      <c r="I49" s="58" t="n">
        <v>54.8387096774194</v>
      </c>
      <c r="J49" s="53" t="n">
        <v>15</v>
      </c>
      <c r="K49" s="58" t="n">
        <v>100</v>
      </c>
      <c r="L49" s="54" t="s">
        <v>34</v>
      </c>
      <c r="M49" s="36" t="n">
        <v>73.3333333333333</v>
      </c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</row>
    <row r="50" s="29" customFormat="true" ht="30.75" hidden="false" customHeight="true" outlineLevel="0" collapsed="false">
      <c r="A50" s="18" t="s">
        <v>138</v>
      </c>
      <c r="B50" s="19" t="s">
        <v>139</v>
      </c>
      <c r="C50" s="105" t="n">
        <v>320</v>
      </c>
      <c r="D50" s="57" t="n">
        <v>1441</v>
      </c>
      <c r="E50" s="32" t="n">
        <v>62.5954198473282</v>
      </c>
      <c r="F50" s="53" t="n">
        <v>320</v>
      </c>
      <c r="G50" s="34" t="n">
        <v>69.375</v>
      </c>
      <c r="H50" s="53" t="n">
        <v>574</v>
      </c>
      <c r="I50" s="58" t="n">
        <v>55.0522648083624</v>
      </c>
      <c r="J50" s="53" t="n">
        <v>277</v>
      </c>
      <c r="K50" s="58" t="n">
        <v>84.4765342960289</v>
      </c>
      <c r="L50" s="54" t="s">
        <v>297</v>
      </c>
      <c r="M50" s="36" t="n">
        <v>48.1481481481482</v>
      </c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</row>
    <row r="51" s="29" customFormat="true" ht="18" hidden="false" customHeight="true" outlineLevel="0" collapsed="false">
      <c r="A51" s="18" t="s">
        <v>141</v>
      </c>
      <c r="B51" s="19" t="s">
        <v>142</v>
      </c>
      <c r="C51" s="105" t="n">
        <v>629</v>
      </c>
      <c r="D51" s="57" t="n">
        <v>2610</v>
      </c>
      <c r="E51" s="32" t="n">
        <v>76.3218390804598</v>
      </c>
      <c r="F51" s="53" t="n">
        <v>629</v>
      </c>
      <c r="G51" s="34" t="n">
        <v>71.7011128775835</v>
      </c>
      <c r="H51" s="53" t="n">
        <v>1034</v>
      </c>
      <c r="I51" s="58" t="n">
        <v>68.8588007736944</v>
      </c>
      <c r="J51" s="53" t="n">
        <v>480</v>
      </c>
      <c r="K51" s="58" t="n">
        <v>88.75</v>
      </c>
      <c r="L51" s="54" t="s">
        <v>298</v>
      </c>
      <c r="M51" s="36" t="n">
        <v>86.2955032119914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</row>
    <row r="52" s="29" customFormat="true" ht="30.75" hidden="false" customHeight="true" outlineLevel="0" collapsed="false">
      <c r="A52" s="18" t="s">
        <v>144</v>
      </c>
      <c r="B52" s="19" t="s">
        <v>145</v>
      </c>
      <c r="C52" s="105" t="n">
        <v>424</v>
      </c>
      <c r="D52" s="57" t="n">
        <v>1797</v>
      </c>
      <c r="E52" s="32" t="n">
        <v>75.9599332220367</v>
      </c>
      <c r="F52" s="53" t="n">
        <v>424</v>
      </c>
      <c r="G52" s="34" t="n">
        <v>75.7075471698113</v>
      </c>
      <c r="H52" s="53" t="n">
        <v>723</v>
      </c>
      <c r="I52" s="35" t="n">
        <v>73.9972337482711</v>
      </c>
      <c r="J52" s="53" t="n">
        <v>330</v>
      </c>
      <c r="K52" s="58" t="n">
        <v>88.1818181818182</v>
      </c>
      <c r="L52" s="54" t="n">
        <v>320</v>
      </c>
      <c r="M52" s="36" t="n">
        <v>68.125</v>
      </c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</row>
    <row r="53" s="29" customFormat="true" ht="30.75" hidden="false" customHeight="true" outlineLevel="0" collapsed="false">
      <c r="A53" s="18" t="s">
        <v>147</v>
      </c>
      <c r="B53" s="19" t="s">
        <v>148</v>
      </c>
      <c r="C53" s="105" t="n">
        <v>292</v>
      </c>
      <c r="D53" s="46" t="n">
        <v>1309</v>
      </c>
      <c r="E53" s="32" t="n">
        <v>83.6516424751719</v>
      </c>
      <c r="F53" s="53" t="n">
        <v>292</v>
      </c>
      <c r="G53" s="34" t="n">
        <v>73.972602739726</v>
      </c>
      <c r="H53" s="53" t="n">
        <v>522</v>
      </c>
      <c r="I53" s="35" t="n">
        <v>80.4597701149425</v>
      </c>
      <c r="J53" s="53" t="n">
        <v>250</v>
      </c>
      <c r="K53" s="58" t="n">
        <v>93.2</v>
      </c>
      <c r="L53" s="54" t="n">
        <v>245</v>
      </c>
      <c r="M53" s="36" t="n">
        <v>92.2448979591837</v>
      </c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</row>
    <row r="54" s="29" customFormat="true" ht="30.75" hidden="false" customHeight="true" outlineLevel="0" collapsed="false">
      <c r="A54" s="18" t="s">
        <v>151</v>
      </c>
      <c r="B54" s="19" t="s">
        <v>152</v>
      </c>
      <c r="C54" s="105" t="n">
        <v>506</v>
      </c>
      <c r="D54" s="46" t="n">
        <v>2167</v>
      </c>
      <c r="E54" s="32" t="n">
        <v>74.0193816335948</v>
      </c>
      <c r="F54" s="53" t="n">
        <v>506</v>
      </c>
      <c r="G54" s="34" t="n">
        <v>67.3913043478261</v>
      </c>
      <c r="H54" s="53" t="n">
        <v>874</v>
      </c>
      <c r="I54" s="35" t="n">
        <v>67.8489702517163</v>
      </c>
      <c r="J54" s="53" t="n">
        <v>400</v>
      </c>
      <c r="K54" s="58" t="n">
        <v>85</v>
      </c>
      <c r="L54" s="54" t="s">
        <v>299</v>
      </c>
      <c r="M54" s="36" t="n">
        <v>85.2713178294574</v>
      </c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</row>
    <row r="55" s="29" customFormat="true" ht="30.75" hidden="false" customHeight="true" outlineLevel="0" collapsed="false">
      <c r="A55" s="18" t="s">
        <v>155</v>
      </c>
      <c r="B55" s="19" t="s">
        <v>156</v>
      </c>
      <c r="C55" s="105" t="n">
        <v>2</v>
      </c>
      <c r="D55" s="57" t="n">
        <v>10</v>
      </c>
      <c r="E55" s="32" t="n">
        <v>50</v>
      </c>
      <c r="F55" s="53" t="n">
        <v>2</v>
      </c>
      <c r="G55" s="34" t="n">
        <v>0</v>
      </c>
      <c r="H55" s="53" t="n">
        <v>4</v>
      </c>
      <c r="I55" s="58" t="n">
        <v>75</v>
      </c>
      <c r="J55" s="53" t="n">
        <v>2</v>
      </c>
      <c r="K55" s="58" t="n">
        <v>100</v>
      </c>
      <c r="L55" s="54" t="s">
        <v>42</v>
      </c>
      <c r="M55" s="36" t="n">
        <v>0</v>
      </c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</row>
    <row r="56" customFormat="false" ht="30.75" hidden="false" customHeight="true" outlineLevel="0" collapsed="false">
      <c r="A56" s="18" t="s">
        <v>157</v>
      </c>
      <c r="B56" s="19" t="s">
        <v>158</v>
      </c>
      <c r="C56" s="111" t="n">
        <v>2</v>
      </c>
      <c r="D56" s="112" t="n">
        <v>7</v>
      </c>
      <c r="E56" s="32" t="n">
        <v>85.7142857142857</v>
      </c>
      <c r="F56" s="53" t="s">
        <v>42</v>
      </c>
      <c r="G56" s="113" t="n">
        <v>100</v>
      </c>
      <c r="H56" s="53" t="n">
        <v>3</v>
      </c>
      <c r="I56" s="53" t="n">
        <v>100</v>
      </c>
      <c r="J56" s="53" t="n">
        <v>1</v>
      </c>
      <c r="K56" s="53" t="n">
        <v>100</v>
      </c>
      <c r="L56" s="53" t="n">
        <v>1</v>
      </c>
      <c r="M56" s="114" t="n">
        <v>0</v>
      </c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</row>
    <row r="57" s="29" customFormat="true" ht="30.75" hidden="false" customHeight="true" outlineLevel="0" collapsed="false">
      <c r="A57" s="18" t="s">
        <v>160</v>
      </c>
      <c r="B57" s="19" t="s">
        <v>161</v>
      </c>
      <c r="C57" s="105" t="n">
        <v>10</v>
      </c>
      <c r="D57" s="57" t="n">
        <v>39</v>
      </c>
      <c r="E57" s="32" t="n">
        <v>84.6153846153846</v>
      </c>
      <c r="F57" s="53" t="n">
        <v>10</v>
      </c>
      <c r="G57" s="34" t="n">
        <v>90</v>
      </c>
      <c r="H57" s="53" t="n">
        <v>16</v>
      </c>
      <c r="I57" s="58" t="n">
        <v>81.25</v>
      </c>
      <c r="J57" s="53" t="n">
        <v>7</v>
      </c>
      <c r="K57" s="58" t="n">
        <v>100</v>
      </c>
      <c r="L57" s="54" t="s">
        <v>162</v>
      </c>
      <c r="M57" s="36" t="n">
        <v>66.6666666666667</v>
      </c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</row>
    <row r="58" s="29" customFormat="true" ht="30.75" hidden="false" customHeight="true" outlineLevel="0" collapsed="false">
      <c r="A58" s="18" t="s">
        <v>163</v>
      </c>
      <c r="B58" s="19" t="s">
        <v>164</v>
      </c>
      <c r="C58" s="105" t="n">
        <v>184</v>
      </c>
      <c r="D58" s="57" t="n">
        <v>838</v>
      </c>
      <c r="E58" s="32" t="n">
        <v>64.5584725536993</v>
      </c>
      <c r="F58" s="53" t="n">
        <v>184</v>
      </c>
      <c r="G58" s="34" t="n">
        <v>57.6086956521739</v>
      </c>
      <c r="H58" s="53" t="n">
        <v>335</v>
      </c>
      <c r="I58" s="58" t="n">
        <v>58.2089552238806</v>
      </c>
      <c r="J58" s="53" t="n">
        <v>160</v>
      </c>
      <c r="K58" s="58" t="n">
        <v>72.5</v>
      </c>
      <c r="L58" s="54" t="n">
        <v>159</v>
      </c>
      <c r="M58" s="36" t="n">
        <v>77.9874213836478</v>
      </c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</row>
    <row r="59" s="29" customFormat="true" ht="30.75" hidden="false" customHeight="true" outlineLevel="0" collapsed="false">
      <c r="A59" s="18" t="s">
        <v>166</v>
      </c>
      <c r="B59" s="19" t="s">
        <v>167</v>
      </c>
      <c r="C59" s="105" t="n">
        <v>38</v>
      </c>
      <c r="D59" s="57" t="n">
        <v>151</v>
      </c>
      <c r="E59" s="32" t="n">
        <v>90.73</v>
      </c>
      <c r="F59" s="53" t="n">
        <v>38</v>
      </c>
      <c r="G59" s="34" t="n">
        <v>92.11</v>
      </c>
      <c r="H59" s="53" t="n">
        <v>59</v>
      </c>
      <c r="I59" s="35" t="n">
        <v>91.53</v>
      </c>
      <c r="J59" s="53" t="n">
        <v>27</v>
      </c>
      <c r="K59" s="58" t="n">
        <v>92.59</v>
      </c>
      <c r="L59" s="54" t="s">
        <v>300</v>
      </c>
      <c r="M59" s="36" t="n">
        <v>85.19</v>
      </c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</row>
    <row r="60" s="29" customFormat="true" ht="30.75" hidden="false" customHeight="true" outlineLevel="0" collapsed="false">
      <c r="A60" s="18" t="s">
        <v>168</v>
      </c>
      <c r="B60" s="19" t="s">
        <v>169</v>
      </c>
      <c r="C60" s="105" t="n">
        <v>110</v>
      </c>
      <c r="D60" s="46" t="n">
        <v>496</v>
      </c>
      <c r="E60" s="32" t="n">
        <v>60.0806451612903</v>
      </c>
      <c r="F60" s="53" t="n">
        <v>110</v>
      </c>
      <c r="G60" s="34" t="n">
        <v>68.1818181818182</v>
      </c>
      <c r="H60" s="53" t="n">
        <v>198</v>
      </c>
      <c r="I60" s="58" t="n">
        <v>47.4747474747475</v>
      </c>
      <c r="J60" s="53" t="n">
        <v>95</v>
      </c>
      <c r="K60" s="58" t="n">
        <v>87.3684210526316</v>
      </c>
      <c r="L60" s="54" t="s">
        <v>301</v>
      </c>
      <c r="M60" s="36" t="n">
        <v>49.4623655913979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</row>
    <row r="61" s="29" customFormat="true" ht="30.75" hidden="false" customHeight="true" outlineLevel="0" collapsed="false">
      <c r="A61" s="18" t="s">
        <v>172</v>
      </c>
      <c r="B61" s="19" t="s">
        <v>173</v>
      </c>
      <c r="C61" s="105" t="n">
        <v>41</v>
      </c>
      <c r="D61" s="57" t="n">
        <v>183</v>
      </c>
      <c r="E61" s="32" t="n">
        <v>87.431693989071</v>
      </c>
      <c r="F61" s="53" t="n">
        <v>41</v>
      </c>
      <c r="G61" s="34" t="n">
        <v>90.2439024390244</v>
      </c>
      <c r="H61" s="53" t="n">
        <v>74</v>
      </c>
      <c r="I61" s="58" t="n">
        <v>81.0810810810811</v>
      </c>
      <c r="J61" s="53" t="n">
        <v>34</v>
      </c>
      <c r="K61" s="58" t="n">
        <v>94.1176470588235</v>
      </c>
      <c r="L61" s="54" t="n">
        <v>34</v>
      </c>
      <c r="M61" s="36" t="n">
        <v>91.1764705882353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</row>
    <row r="62" s="74" customFormat="true" ht="45.75" hidden="false" customHeight="true" outlineLevel="0" collapsed="false">
      <c r="A62" s="18" t="s">
        <v>175</v>
      </c>
      <c r="B62" s="19" t="s">
        <v>176</v>
      </c>
      <c r="C62" s="105" t="n">
        <v>29</v>
      </c>
      <c r="D62" s="57" t="n">
        <v>140</v>
      </c>
      <c r="E62" s="32" t="n">
        <v>92.8571428571429</v>
      </c>
      <c r="F62" s="53" t="n">
        <v>29</v>
      </c>
      <c r="G62" s="34" t="n">
        <v>93.1034482758621</v>
      </c>
      <c r="H62" s="53" t="n">
        <v>57</v>
      </c>
      <c r="I62" s="58" t="n">
        <v>89.4736842105263</v>
      </c>
      <c r="J62" s="53" t="n">
        <v>27</v>
      </c>
      <c r="K62" s="58" t="n">
        <v>100</v>
      </c>
      <c r="L62" s="54" t="s">
        <v>300</v>
      </c>
      <c r="M62" s="36" t="n">
        <v>92.5925925925926</v>
      </c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</row>
    <row r="63" s="29" customFormat="true" ht="45.75" hidden="false" customHeight="true" outlineLevel="0" collapsed="false">
      <c r="A63" s="18" t="s">
        <v>178</v>
      </c>
      <c r="B63" s="19" t="s">
        <v>179</v>
      </c>
      <c r="C63" s="105" t="n">
        <v>10</v>
      </c>
      <c r="D63" s="57" t="n">
        <v>44</v>
      </c>
      <c r="E63" s="32" t="n">
        <v>86.3636363636364</v>
      </c>
      <c r="F63" s="53" t="n">
        <v>10</v>
      </c>
      <c r="G63" s="34" t="n">
        <v>90</v>
      </c>
      <c r="H63" s="53" t="n">
        <v>18</v>
      </c>
      <c r="I63" s="58" t="n">
        <v>100</v>
      </c>
      <c r="J63" s="53" t="n">
        <v>8</v>
      </c>
      <c r="K63" s="58" t="n">
        <v>100</v>
      </c>
      <c r="L63" s="54" t="s">
        <v>140</v>
      </c>
      <c r="M63" s="36" t="n">
        <v>37.5</v>
      </c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</row>
    <row r="64" s="29" customFormat="true" ht="30" hidden="false" customHeight="true" outlineLevel="0" collapsed="false">
      <c r="A64" s="18" t="s">
        <v>181</v>
      </c>
      <c r="B64" s="19" t="s">
        <v>182</v>
      </c>
      <c r="C64" s="105" t="n">
        <v>150</v>
      </c>
      <c r="D64" s="57" t="n">
        <v>687</v>
      </c>
      <c r="E64" s="32" t="n">
        <v>79.9126637554585</v>
      </c>
      <c r="F64" s="53" t="n">
        <v>150</v>
      </c>
      <c r="G64" s="34" t="n">
        <v>71.3333333333333</v>
      </c>
      <c r="H64" s="53" t="n">
        <v>276</v>
      </c>
      <c r="I64" s="58" t="n">
        <v>71.7391304347826</v>
      </c>
      <c r="J64" s="53" t="n">
        <v>131</v>
      </c>
      <c r="K64" s="58" t="n">
        <v>91.6030534351145</v>
      </c>
      <c r="L64" s="54" t="s">
        <v>287</v>
      </c>
      <c r="M64" s="36" t="n">
        <v>95.3846153846154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</row>
    <row r="65" s="29" customFormat="true" ht="45.75" hidden="false" customHeight="true" outlineLevel="0" collapsed="false">
      <c r="A65" s="18" t="s">
        <v>184</v>
      </c>
      <c r="B65" s="19" t="s">
        <v>185</v>
      </c>
      <c r="C65" s="105" t="n">
        <v>44</v>
      </c>
      <c r="D65" s="57" t="n">
        <v>197</v>
      </c>
      <c r="E65" s="32" t="n">
        <v>64.9746192893401</v>
      </c>
      <c r="F65" s="53" t="n">
        <v>44</v>
      </c>
      <c r="G65" s="34" t="n">
        <v>84.0909090909091</v>
      </c>
      <c r="H65" s="53" t="n">
        <v>79</v>
      </c>
      <c r="I65" s="58" t="n">
        <v>69.620253164557</v>
      </c>
      <c r="J65" s="53" t="n">
        <v>37</v>
      </c>
      <c r="K65" s="58" t="n">
        <v>72.972972972973</v>
      </c>
      <c r="L65" s="54" t="s">
        <v>190</v>
      </c>
      <c r="M65" s="56" t="n">
        <v>24.3243243243243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</row>
    <row r="66" s="29" customFormat="true" ht="45.75" hidden="false" customHeight="true" outlineLevel="0" collapsed="false">
      <c r="A66" s="18" t="s">
        <v>186</v>
      </c>
      <c r="B66" s="19" t="s">
        <v>187</v>
      </c>
      <c r="C66" s="105" t="n">
        <v>11</v>
      </c>
      <c r="D66" s="57" t="n">
        <v>37</v>
      </c>
      <c r="E66" s="32" t="n">
        <v>81.0810810810811</v>
      </c>
      <c r="F66" s="53" t="n">
        <v>11</v>
      </c>
      <c r="G66" s="34" t="n">
        <v>72.7272727272727</v>
      </c>
      <c r="H66" s="53" t="n">
        <v>14</v>
      </c>
      <c r="I66" s="58" t="n">
        <v>85.7142857142857</v>
      </c>
      <c r="J66" s="53" t="n">
        <v>6</v>
      </c>
      <c r="K66" s="58" t="n">
        <v>100</v>
      </c>
      <c r="L66" s="54" t="s">
        <v>162</v>
      </c>
      <c r="M66" s="36" t="n">
        <v>66.6666666666667</v>
      </c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</row>
    <row r="67" s="29" customFormat="true" ht="45.75" hidden="false" customHeight="true" outlineLevel="0" collapsed="false">
      <c r="A67" s="18" t="s">
        <v>188</v>
      </c>
      <c r="B67" s="19" t="s">
        <v>189</v>
      </c>
      <c r="C67" s="105" t="n">
        <v>19</v>
      </c>
      <c r="D67" s="46" t="n">
        <v>73</v>
      </c>
      <c r="E67" s="32" t="n">
        <v>75.3424657534247</v>
      </c>
      <c r="F67" s="53" t="n">
        <v>19</v>
      </c>
      <c r="G67" s="34" t="n">
        <v>73.6842105263158</v>
      </c>
      <c r="H67" s="53" t="n">
        <v>28</v>
      </c>
      <c r="I67" s="58" t="n">
        <v>71.4285714285714</v>
      </c>
      <c r="J67" s="53" t="n">
        <v>13</v>
      </c>
      <c r="K67" s="58" t="n">
        <v>100</v>
      </c>
      <c r="L67" s="54" t="s">
        <v>216</v>
      </c>
      <c r="M67" s="36" t="n">
        <v>61.5384615384615</v>
      </c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</row>
    <row r="68" s="29" customFormat="true" ht="32.25" hidden="false" customHeight="true" outlineLevel="0" collapsed="false">
      <c r="A68" s="18" t="s">
        <v>192</v>
      </c>
      <c r="B68" s="19" t="s">
        <v>193</v>
      </c>
      <c r="C68" s="105" t="n">
        <v>21</v>
      </c>
      <c r="D68" s="57" t="n">
        <v>81</v>
      </c>
      <c r="E68" s="32" t="n">
        <v>77.7777777777778</v>
      </c>
      <c r="F68" s="53" t="n">
        <v>21</v>
      </c>
      <c r="G68" s="34" t="n">
        <v>61.9047619047619</v>
      </c>
      <c r="H68" s="53" t="n">
        <v>30</v>
      </c>
      <c r="I68" s="58" t="n">
        <v>70</v>
      </c>
      <c r="J68" s="53" t="n">
        <v>15</v>
      </c>
      <c r="K68" s="58" t="n">
        <v>93.3333333333333</v>
      </c>
      <c r="L68" s="54" t="s">
        <v>34</v>
      </c>
      <c r="M68" s="36" t="n">
        <v>100</v>
      </c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</row>
    <row r="69" s="29" customFormat="true" ht="30.75" hidden="false" customHeight="true" outlineLevel="0" collapsed="false">
      <c r="A69" s="18" t="s">
        <v>194</v>
      </c>
      <c r="B69" s="19" t="s">
        <v>195</v>
      </c>
      <c r="C69" s="105" t="n">
        <v>297</v>
      </c>
      <c r="D69" s="46" t="n">
        <v>1360</v>
      </c>
      <c r="E69" s="32" t="n">
        <v>76.7647058823529</v>
      </c>
      <c r="F69" s="53" t="n">
        <v>297</v>
      </c>
      <c r="G69" s="34" t="n">
        <v>80.1346801346801</v>
      </c>
      <c r="H69" s="53" t="n">
        <v>546</v>
      </c>
      <c r="I69" s="58" t="n">
        <v>71.978021978022</v>
      </c>
      <c r="J69" s="53" t="n">
        <v>260</v>
      </c>
      <c r="K69" s="58" t="n">
        <v>87.6923076923077</v>
      </c>
      <c r="L69" s="54" t="s">
        <v>296</v>
      </c>
      <c r="M69" s="36" t="n">
        <v>71.9844357976654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</row>
    <row r="70" s="29" customFormat="true" ht="36" hidden="false" customHeight="true" outlineLevel="0" collapsed="false">
      <c r="A70" s="18" t="s">
        <v>197</v>
      </c>
      <c r="B70" s="19" t="s">
        <v>198</v>
      </c>
      <c r="C70" s="105" t="n">
        <v>1057</v>
      </c>
      <c r="D70" s="57" t="n">
        <v>4572</v>
      </c>
      <c r="E70" s="32" t="n">
        <v>85.6299212598425</v>
      </c>
      <c r="F70" s="53" t="n">
        <v>1057</v>
      </c>
      <c r="G70" s="34" t="n">
        <v>78.240302743614</v>
      </c>
      <c r="H70" s="53" t="n">
        <v>1818</v>
      </c>
      <c r="I70" s="35" t="n">
        <v>82.1232123212321</v>
      </c>
      <c r="J70" s="53" t="n">
        <v>856</v>
      </c>
      <c r="K70" s="58" t="n">
        <v>92.8738317757009</v>
      </c>
      <c r="L70" s="54" t="n">
        <v>841</v>
      </c>
      <c r="M70" s="36" t="n">
        <v>95.1248513674197</v>
      </c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</row>
    <row r="71" customFormat="false" ht="42" hidden="false" customHeight="true" outlineLevel="0" collapsed="false">
      <c r="A71" s="18" t="s">
        <v>200</v>
      </c>
      <c r="B71" s="19" t="s">
        <v>201</v>
      </c>
      <c r="C71" s="109" t="s">
        <v>284</v>
      </c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</row>
    <row r="72" s="29" customFormat="true" ht="30" hidden="false" customHeight="true" outlineLevel="0" collapsed="false">
      <c r="A72" s="18" t="s">
        <v>202</v>
      </c>
      <c r="B72" s="19" t="s">
        <v>203</v>
      </c>
      <c r="C72" s="105" t="n">
        <v>93</v>
      </c>
      <c r="D72" s="57" t="n">
        <v>442</v>
      </c>
      <c r="E72" s="32" t="n">
        <v>68.0995475113122</v>
      </c>
      <c r="F72" s="53" t="n">
        <v>93</v>
      </c>
      <c r="G72" s="34" t="n">
        <v>63.4408602150538</v>
      </c>
      <c r="H72" s="53" t="n">
        <v>177</v>
      </c>
      <c r="I72" s="58" t="n">
        <v>72.8813559322034</v>
      </c>
      <c r="J72" s="53" t="n">
        <v>87</v>
      </c>
      <c r="K72" s="58" t="n">
        <v>82.7586206896552</v>
      </c>
      <c r="L72" s="54" t="s">
        <v>302</v>
      </c>
      <c r="M72" s="36" t="n">
        <v>48.2352941176471</v>
      </c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</row>
    <row r="73" s="29" customFormat="true" ht="30" hidden="false" customHeight="true" outlineLevel="0" collapsed="false">
      <c r="A73" s="18" t="s">
        <v>204</v>
      </c>
      <c r="B73" s="19" t="s">
        <v>205</v>
      </c>
      <c r="C73" s="105" t="n">
        <v>7</v>
      </c>
      <c r="D73" s="57" t="n">
        <v>31</v>
      </c>
      <c r="E73" s="32" t="n">
        <v>93.5483870967742</v>
      </c>
      <c r="F73" s="53" t="n">
        <v>7</v>
      </c>
      <c r="G73" s="34" t="n">
        <v>85.7142857142857</v>
      </c>
      <c r="H73" s="53" t="n">
        <v>13</v>
      </c>
      <c r="I73" s="35" t="n">
        <v>100</v>
      </c>
      <c r="J73" s="53" t="n">
        <v>6</v>
      </c>
      <c r="K73" s="58" t="n">
        <v>100</v>
      </c>
      <c r="L73" s="54" t="s">
        <v>59</v>
      </c>
      <c r="M73" s="36" t="n">
        <v>80</v>
      </c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</row>
    <row r="74" s="29" customFormat="true" ht="21.75" hidden="false" customHeight="true" outlineLevel="0" collapsed="false">
      <c r="A74" s="18" t="s">
        <v>206</v>
      </c>
      <c r="B74" s="19" t="s">
        <v>207</v>
      </c>
      <c r="C74" s="105" t="n">
        <v>23</v>
      </c>
      <c r="D74" s="46" t="n">
        <v>96</v>
      </c>
      <c r="E74" s="32" t="n">
        <v>81.25</v>
      </c>
      <c r="F74" s="53" t="n">
        <v>23</v>
      </c>
      <c r="G74" s="34" t="n">
        <v>78.2608695652174</v>
      </c>
      <c r="H74" s="53" t="n">
        <v>37</v>
      </c>
      <c r="I74" s="58" t="n">
        <v>81.0810810810811</v>
      </c>
      <c r="J74" s="53" t="n">
        <v>18</v>
      </c>
      <c r="K74" s="58" t="n">
        <v>66.6666666666667</v>
      </c>
      <c r="L74" s="54" t="n">
        <v>18</v>
      </c>
      <c r="M74" s="36" t="n">
        <v>100</v>
      </c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</row>
    <row r="75" customFormat="false" ht="30.75" hidden="false" customHeight="true" outlineLevel="0" collapsed="false">
      <c r="A75" s="18" t="s">
        <v>208</v>
      </c>
      <c r="B75" s="19" t="s">
        <v>209</v>
      </c>
      <c r="C75" s="109" t="s">
        <v>284</v>
      </c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</row>
    <row r="76" s="76" customFormat="true" ht="30.75" hidden="false" customHeight="true" outlineLevel="0" collapsed="false">
      <c r="A76" s="18" t="s">
        <v>210</v>
      </c>
      <c r="B76" s="19" t="s">
        <v>211</v>
      </c>
      <c r="C76" s="105" t="n">
        <v>20</v>
      </c>
      <c r="D76" s="46" t="n">
        <v>83</v>
      </c>
      <c r="E76" s="32" t="n">
        <v>81.9277108433735</v>
      </c>
      <c r="F76" s="53" t="n">
        <v>20</v>
      </c>
      <c r="G76" s="34" t="n">
        <v>85</v>
      </c>
      <c r="H76" s="53" t="n">
        <v>33</v>
      </c>
      <c r="I76" s="58" t="n">
        <v>78.7878787878788</v>
      </c>
      <c r="J76" s="53" t="n">
        <v>15</v>
      </c>
      <c r="K76" s="58" t="n">
        <v>86.6666666666667</v>
      </c>
      <c r="L76" s="54" t="n">
        <v>15</v>
      </c>
      <c r="M76" s="36" t="n">
        <v>80</v>
      </c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</row>
    <row r="77" s="29" customFormat="true" ht="30.75" hidden="false" customHeight="true" outlineLevel="0" collapsed="false">
      <c r="A77" s="18" t="s">
        <v>213</v>
      </c>
      <c r="B77" s="19" t="s">
        <v>214</v>
      </c>
      <c r="C77" s="105" t="n">
        <v>52</v>
      </c>
      <c r="D77" s="46" t="n">
        <v>231</v>
      </c>
      <c r="E77" s="32" t="n">
        <v>67.0995670995671</v>
      </c>
      <c r="F77" s="53" t="n">
        <v>52</v>
      </c>
      <c r="G77" s="34" t="n">
        <v>59.6153846153846</v>
      </c>
      <c r="H77" s="53" t="n">
        <v>93</v>
      </c>
      <c r="I77" s="58" t="n">
        <v>60.2150537634409</v>
      </c>
      <c r="J77" s="53" t="n">
        <v>44</v>
      </c>
      <c r="K77" s="58" t="n">
        <v>72.7272727272727</v>
      </c>
      <c r="L77" s="54" t="s">
        <v>303</v>
      </c>
      <c r="M77" s="36" t="n">
        <v>85.7142857142857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</row>
    <row r="78" s="29" customFormat="true" ht="30.75" hidden="false" customHeight="true" outlineLevel="0" collapsed="false">
      <c r="A78" s="18" t="s">
        <v>217</v>
      </c>
      <c r="B78" s="19" t="s">
        <v>218</v>
      </c>
      <c r="C78" s="105" t="n">
        <v>14</v>
      </c>
      <c r="D78" s="46" t="n">
        <v>55</v>
      </c>
      <c r="E78" s="32" t="n">
        <v>65.4545454545455</v>
      </c>
      <c r="F78" s="53" t="n">
        <v>14</v>
      </c>
      <c r="G78" s="34" t="n">
        <v>78.5714285714286</v>
      </c>
      <c r="H78" s="53" t="n">
        <v>21</v>
      </c>
      <c r="I78" s="58" t="n">
        <v>66.6666666666667</v>
      </c>
      <c r="J78" s="53" t="n">
        <v>10</v>
      </c>
      <c r="K78" s="58" t="n">
        <v>80</v>
      </c>
      <c r="L78" s="54" t="n">
        <v>10</v>
      </c>
      <c r="M78" s="36" t="n">
        <v>30</v>
      </c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</row>
    <row r="79" s="29" customFormat="true" ht="30.75" hidden="false" customHeight="true" outlineLevel="0" collapsed="false">
      <c r="A79" s="18" t="s">
        <v>219</v>
      </c>
      <c r="B79" s="19" t="s">
        <v>220</v>
      </c>
      <c r="C79" s="105" t="n">
        <v>33</v>
      </c>
      <c r="D79" s="46" t="n">
        <v>144</v>
      </c>
      <c r="E79" s="32" t="n">
        <v>94.4444444444444</v>
      </c>
      <c r="F79" s="53" t="n">
        <v>33</v>
      </c>
      <c r="G79" s="34" t="n">
        <v>96.969696969697</v>
      </c>
      <c r="H79" s="53" t="n">
        <v>57</v>
      </c>
      <c r="I79" s="58" t="n">
        <v>98.2456140350877</v>
      </c>
      <c r="J79" s="53" t="n">
        <v>27</v>
      </c>
      <c r="K79" s="58" t="n">
        <v>96.2962962962963</v>
      </c>
      <c r="L79" s="54" t="s">
        <v>300</v>
      </c>
      <c r="M79" s="36" t="n">
        <v>81.4814814814815</v>
      </c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</row>
    <row r="80" s="29" customFormat="true" ht="30.75" hidden="false" customHeight="true" outlineLevel="0" collapsed="false">
      <c r="A80" s="18" t="s">
        <v>223</v>
      </c>
      <c r="B80" s="19" t="s">
        <v>224</v>
      </c>
      <c r="C80" s="105" t="n">
        <v>278</v>
      </c>
      <c r="D80" s="46" t="n">
        <v>1263</v>
      </c>
      <c r="E80" s="32" t="n">
        <v>87.2525732383215</v>
      </c>
      <c r="F80" s="53" t="n">
        <v>278</v>
      </c>
      <c r="G80" s="34" t="n">
        <v>79.8561151079137</v>
      </c>
      <c r="H80" s="53" t="n">
        <v>505</v>
      </c>
      <c r="I80" s="58" t="n">
        <v>84.1584158415842</v>
      </c>
      <c r="J80" s="53" t="n">
        <v>241</v>
      </c>
      <c r="K80" s="58" t="n">
        <v>97.9253112033195</v>
      </c>
      <c r="L80" s="54" t="n">
        <v>239</v>
      </c>
      <c r="M80" s="36" t="n">
        <v>91.6317991631799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</row>
    <row r="81" s="29" customFormat="true" ht="23.25" hidden="false" customHeight="true" outlineLevel="0" collapsed="false">
      <c r="A81" s="18" t="s">
        <v>227</v>
      </c>
      <c r="B81" s="19" t="s">
        <v>228</v>
      </c>
      <c r="C81" s="105" t="n">
        <v>104</v>
      </c>
      <c r="D81" s="46" t="n">
        <v>438</v>
      </c>
      <c r="E81" s="32" t="n">
        <v>79.2237442922374</v>
      </c>
      <c r="F81" s="53" t="n">
        <v>104</v>
      </c>
      <c r="G81" s="34" t="n">
        <v>69.2307692307692</v>
      </c>
      <c r="H81" s="53" t="n">
        <v>173</v>
      </c>
      <c r="I81" s="58" t="n">
        <v>75.1445086705202</v>
      </c>
      <c r="J81" s="53" t="n">
        <v>81</v>
      </c>
      <c r="K81" s="58" t="n">
        <v>87.6543209876543</v>
      </c>
      <c r="L81" s="54" t="n">
        <v>80</v>
      </c>
      <c r="M81" s="36" t="n">
        <v>92.5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</row>
    <row r="82" s="29" customFormat="true" ht="30.75" hidden="false" customHeight="true" outlineLevel="0" collapsed="false">
      <c r="A82" s="18" t="s">
        <v>231</v>
      </c>
      <c r="B82" s="19" t="s">
        <v>232</v>
      </c>
      <c r="C82" s="105" t="n">
        <v>77</v>
      </c>
      <c r="D82" s="57" t="n">
        <v>361</v>
      </c>
      <c r="E82" s="32" t="n">
        <v>95.8448753462604</v>
      </c>
      <c r="F82" s="53" t="n">
        <v>77</v>
      </c>
      <c r="G82" s="34" t="n">
        <v>97.4025974025974</v>
      </c>
      <c r="H82" s="53" t="n">
        <v>146</v>
      </c>
      <c r="I82" s="58" t="n">
        <v>94.5205479452055</v>
      </c>
      <c r="J82" s="53" t="n">
        <v>70</v>
      </c>
      <c r="K82" s="58" t="n">
        <v>97.1428571428571</v>
      </c>
      <c r="L82" s="54" t="s">
        <v>304</v>
      </c>
      <c r="M82" s="36" t="n">
        <v>95.5882352941176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</row>
    <row r="83" s="29" customFormat="true" ht="28.5" hidden="false" customHeight="true" outlineLevel="0" collapsed="false">
      <c r="A83" s="18" t="s">
        <v>234</v>
      </c>
      <c r="B83" s="19" t="s">
        <v>235</v>
      </c>
      <c r="C83" s="105" t="n">
        <v>8</v>
      </c>
      <c r="D83" s="57" t="n">
        <v>34</v>
      </c>
      <c r="E83" s="32" t="n">
        <v>91.1764705882353</v>
      </c>
      <c r="F83" s="53" t="n">
        <v>8</v>
      </c>
      <c r="G83" s="34" t="n">
        <v>87.5</v>
      </c>
      <c r="H83" s="53" t="n">
        <v>14</v>
      </c>
      <c r="I83" s="35" t="n">
        <v>85.7142857142857</v>
      </c>
      <c r="J83" s="53" t="n">
        <v>6</v>
      </c>
      <c r="K83" s="58" t="n">
        <v>100</v>
      </c>
      <c r="L83" s="54" t="s">
        <v>162</v>
      </c>
      <c r="M83" s="36" t="n">
        <v>100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</row>
    <row r="84" s="29" customFormat="true" ht="30.75" hidden="false" customHeight="true" outlineLevel="0" collapsed="false">
      <c r="A84" s="18" t="s">
        <v>237</v>
      </c>
      <c r="B84" s="19" t="s">
        <v>238</v>
      </c>
      <c r="C84" s="105" t="n">
        <v>635</v>
      </c>
      <c r="D84" s="57" t="n">
        <v>2643</v>
      </c>
      <c r="E84" s="32" t="n">
        <v>81.1956110480515</v>
      </c>
      <c r="F84" s="53" t="n">
        <v>635</v>
      </c>
      <c r="G84" s="34" t="n">
        <v>72.5984251968504</v>
      </c>
      <c r="H84" s="53" t="n">
        <v>1042</v>
      </c>
      <c r="I84" s="35" t="n">
        <v>79.6545105566219</v>
      </c>
      <c r="J84" s="53" t="n">
        <v>487</v>
      </c>
      <c r="K84" s="35" t="n">
        <v>91.5811088295688</v>
      </c>
      <c r="L84" s="54" t="s">
        <v>149</v>
      </c>
      <c r="M84" s="36" t="n">
        <v>85.3862212943633</v>
      </c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</row>
    <row r="85" s="29" customFormat="true" ht="18" hidden="false" customHeight="true" outlineLevel="0" collapsed="false">
      <c r="A85" s="18" t="s">
        <v>239</v>
      </c>
      <c r="B85" s="19" t="s">
        <v>240</v>
      </c>
      <c r="C85" s="105" t="n">
        <v>1371</v>
      </c>
      <c r="D85" s="57" t="n">
        <v>6024</v>
      </c>
      <c r="E85" s="32" t="n">
        <v>79.6480743691899</v>
      </c>
      <c r="F85" s="53" t="n">
        <v>1371</v>
      </c>
      <c r="G85" s="34" t="n">
        <v>71.8453683442742</v>
      </c>
      <c r="H85" s="53" t="n">
        <v>2409</v>
      </c>
      <c r="I85" s="35" t="n">
        <v>74.8858447488585</v>
      </c>
      <c r="J85" s="53" t="n">
        <v>1132</v>
      </c>
      <c r="K85" s="35" t="n">
        <v>88.9575971731449</v>
      </c>
      <c r="L85" s="54" t="s">
        <v>305</v>
      </c>
      <c r="M85" s="36" t="n">
        <v>90.1079136690647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</row>
    <row r="86" s="29" customFormat="true" ht="30.75" hidden="false" customHeight="true" outlineLevel="0" collapsed="false">
      <c r="A86" s="18" t="s">
        <v>242</v>
      </c>
      <c r="B86" s="19" t="s">
        <v>243</v>
      </c>
      <c r="C86" s="105" t="n">
        <v>63</v>
      </c>
      <c r="D86" s="57" t="n">
        <v>299</v>
      </c>
      <c r="E86" s="32" t="n">
        <v>93.3110367892977</v>
      </c>
      <c r="F86" s="53" t="n">
        <v>63</v>
      </c>
      <c r="G86" s="34" t="n">
        <v>95.2380952380952</v>
      </c>
      <c r="H86" s="53" t="n">
        <v>120</v>
      </c>
      <c r="I86" s="35" t="n">
        <v>94.1666666666667</v>
      </c>
      <c r="J86" s="53" t="n">
        <v>59</v>
      </c>
      <c r="K86" s="35" t="n">
        <v>100</v>
      </c>
      <c r="L86" s="54" t="s">
        <v>306</v>
      </c>
      <c r="M86" s="36" t="n">
        <v>82.4561403508772</v>
      </c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</row>
    <row r="87" customFormat="false" ht="30.75" hidden="false" customHeight="true" outlineLevel="0" collapsed="false">
      <c r="A87" s="18" t="s">
        <v>244</v>
      </c>
      <c r="B87" s="19" t="s">
        <v>245</v>
      </c>
      <c r="C87" s="109" t="s">
        <v>284</v>
      </c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</row>
    <row r="88" s="29" customFormat="true" ht="30.75" hidden="false" customHeight="true" outlineLevel="0" collapsed="false">
      <c r="A88" s="18" t="s">
        <v>246</v>
      </c>
      <c r="B88" s="19" t="s">
        <v>247</v>
      </c>
      <c r="C88" s="105" t="n">
        <v>111</v>
      </c>
      <c r="D88" s="57" t="n">
        <v>495</v>
      </c>
      <c r="E88" s="32" t="n">
        <v>84.0404040404041</v>
      </c>
      <c r="F88" s="53" t="n">
        <v>111</v>
      </c>
      <c r="G88" s="34" t="n">
        <v>87.3873873873874</v>
      </c>
      <c r="H88" s="53" t="n">
        <v>200</v>
      </c>
      <c r="I88" s="58" t="n">
        <v>79.5</v>
      </c>
      <c r="J88" s="53" t="n">
        <v>93</v>
      </c>
      <c r="K88" s="58" t="n">
        <v>96.7741935483871</v>
      </c>
      <c r="L88" s="54" t="s">
        <v>196</v>
      </c>
      <c r="M88" s="36" t="n">
        <v>76.9230769230769</v>
      </c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</row>
    <row r="89" s="29" customFormat="true" ht="30.75" hidden="false" customHeight="true" outlineLevel="0" collapsed="false">
      <c r="A89" s="18" t="s">
        <v>248</v>
      </c>
      <c r="B89" s="19" t="s">
        <v>249</v>
      </c>
      <c r="C89" s="105" t="n">
        <v>263</v>
      </c>
      <c r="D89" s="46" t="n">
        <v>1203</v>
      </c>
      <c r="E89" s="32" t="n">
        <v>60.0166251039069</v>
      </c>
      <c r="F89" s="53" t="n">
        <v>263</v>
      </c>
      <c r="G89" s="34" t="n">
        <v>72.6235741444867</v>
      </c>
      <c r="H89" s="53" t="n">
        <v>485</v>
      </c>
      <c r="I89" s="58" t="n">
        <v>58.9690721649485</v>
      </c>
      <c r="J89" s="53" t="n">
        <v>230</v>
      </c>
      <c r="K89" s="58" t="n">
        <v>83.4782608695652</v>
      </c>
      <c r="L89" s="54" t="s">
        <v>307</v>
      </c>
      <c r="M89" s="56" t="n">
        <v>23.5555555555556</v>
      </c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</row>
    <row r="90" s="29" customFormat="true" ht="21" hidden="false" customHeight="true" outlineLevel="0" collapsed="false">
      <c r="A90" s="18" t="s">
        <v>252</v>
      </c>
      <c r="B90" s="19" t="s">
        <v>253</v>
      </c>
      <c r="C90" s="105" t="n">
        <v>17</v>
      </c>
      <c r="D90" s="57" t="n">
        <v>81</v>
      </c>
      <c r="E90" s="32" t="n">
        <v>67.9012345679012</v>
      </c>
      <c r="F90" s="53" t="n">
        <v>17</v>
      </c>
      <c r="G90" s="34" t="n">
        <v>70.5882352941177</v>
      </c>
      <c r="H90" s="53" t="n">
        <v>32</v>
      </c>
      <c r="I90" s="58" t="n">
        <v>68.75</v>
      </c>
      <c r="J90" s="53" t="n">
        <v>16</v>
      </c>
      <c r="K90" s="58" t="n">
        <v>56.25</v>
      </c>
      <c r="L90" s="54" t="s">
        <v>48</v>
      </c>
      <c r="M90" s="36" t="n">
        <v>75</v>
      </c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</row>
    <row r="91" customFormat="false" ht="30.75" hidden="false" customHeight="true" outlineLevel="0" collapsed="false">
      <c r="A91" s="18" t="s">
        <v>254</v>
      </c>
      <c r="B91" s="19" t="s">
        <v>255</v>
      </c>
      <c r="C91" s="109" t="s">
        <v>284</v>
      </c>
      <c r="D91" s="109"/>
      <c r="E91" s="109"/>
      <c r="F91" s="109"/>
      <c r="G91" s="109"/>
      <c r="H91" s="109"/>
      <c r="I91" s="109"/>
      <c r="J91" s="109"/>
      <c r="K91" s="109"/>
      <c r="L91" s="109"/>
      <c r="M91" s="109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</row>
    <row r="92" s="29" customFormat="true" ht="30.75" hidden="false" customHeight="true" outlineLevel="0" collapsed="false">
      <c r="A92" s="18" t="s">
        <v>256</v>
      </c>
      <c r="B92" s="19" t="s">
        <v>257</v>
      </c>
      <c r="C92" s="105" t="n">
        <v>32</v>
      </c>
      <c r="D92" s="46" t="n">
        <v>151</v>
      </c>
      <c r="E92" s="32" t="n">
        <v>93.3774834437086</v>
      </c>
      <c r="F92" s="53" t="n">
        <v>32</v>
      </c>
      <c r="G92" s="34" t="n">
        <v>96.875</v>
      </c>
      <c r="H92" s="53" t="n">
        <v>60</v>
      </c>
      <c r="I92" s="58" t="n">
        <v>91.6666666666667</v>
      </c>
      <c r="J92" s="53" t="n">
        <v>30</v>
      </c>
      <c r="K92" s="58" t="n">
        <v>96.6666666666667</v>
      </c>
      <c r="L92" s="54" t="s">
        <v>290</v>
      </c>
      <c r="M92" s="36" t="n">
        <v>89.6551724137931</v>
      </c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</row>
    <row r="93" s="29" customFormat="true" ht="21.75" hidden="false" customHeight="true" outlineLevel="0" collapsed="false">
      <c r="A93" s="18" t="s">
        <v>259</v>
      </c>
      <c r="B93" s="19" t="s">
        <v>260</v>
      </c>
      <c r="C93" s="105" t="n">
        <v>262</v>
      </c>
      <c r="D93" s="53" t="n">
        <v>1176</v>
      </c>
      <c r="E93" s="32" t="n">
        <v>74.4897959183674</v>
      </c>
      <c r="F93" s="53" t="n">
        <v>262</v>
      </c>
      <c r="G93" s="34" t="n">
        <v>74.0458015267176</v>
      </c>
      <c r="H93" s="53" t="n">
        <v>467</v>
      </c>
      <c r="I93" s="58" t="n">
        <v>77.0877944325482</v>
      </c>
      <c r="J93" s="53" t="n">
        <v>225</v>
      </c>
      <c r="K93" s="58" t="n">
        <v>91.1111111111111</v>
      </c>
      <c r="L93" s="54" t="n">
        <v>222</v>
      </c>
      <c r="M93" s="36" t="n">
        <v>52.7027027027027</v>
      </c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</row>
    <row r="94" s="29" customFormat="true" ht="23.25" hidden="false" customHeight="true" outlineLevel="0" collapsed="false">
      <c r="A94" s="18" t="s">
        <v>263</v>
      </c>
      <c r="B94" s="19" t="s">
        <v>264</v>
      </c>
      <c r="C94" s="105" t="n">
        <v>102</v>
      </c>
      <c r="D94" s="46" t="n">
        <v>402</v>
      </c>
      <c r="E94" s="32" t="n">
        <v>72.8855721393035</v>
      </c>
      <c r="F94" s="53" t="n">
        <v>102</v>
      </c>
      <c r="G94" s="34" t="n">
        <v>67.6470588235294</v>
      </c>
      <c r="H94" s="53" t="n">
        <v>159</v>
      </c>
      <c r="I94" s="58" t="n">
        <v>72.3270440251572</v>
      </c>
      <c r="J94" s="53" t="n">
        <v>72</v>
      </c>
      <c r="K94" s="58" t="n">
        <v>94.4444444444444</v>
      </c>
      <c r="L94" s="54" t="s">
        <v>308</v>
      </c>
      <c r="M94" s="36" t="n">
        <v>59.4202898550725</v>
      </c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</row>
    <row r="95" s="29" customFormat="true" ht="30.75" hidden="false" customHeight="true" outlineLevel="0" collapsed="false">
      <c r="A95" s="18" t="s">
        <v>266</v>
      </c>
      <c r="B95" s="19" t="s">
        <v>267</v>
      </c>
      <c r="C95" s="105" t="n">
        <v>106</v>
      </c>
      <c r="D95" s="57" t="n">
        <v>489</v>
      </c>
      <c r="E95" s="32" t="n">
        <v>55.6237218813906</v>
      </c>
      <c r="F95" s="53" t="n">
        <v>106</v>
      </c>
      <c r="G95" s="34" t="n">
        <v>63.2075471698113</v>
      </c>
      <c r="H95" s="53" t="n">
        <v>196</v>
      </c>
      <c r="I95" s="58" t="n">
        <v>51.530612244898</v>
      </c>
      <c r="J95" s="53" t="n">
        <v>94</v>
      </c>
      <c r="K95" s="58" t="n">
        <v>76.5957446808511</v>
      </c>
      <c r="L95" s="54" t="s">
        <v>301</v>
      </c>
      <c r="M95" s="36" t="n">
        <v>34.4086021505376</v>
      </c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</row>
    <row r="96" customFormat="false" ht="30.75" hidden="false" customHeight="true" outlineLevel="0" collapsed="false">
      <c r="A96" s="18" t="s">
        <v>269</v>
      </c>
      <c r="B96" s="19" t="s">
        <v>270</v>
      </c>
      <c r="C96" s="111" t="n">
        <v>1</v>
      </c>
      <c r="D96" s="112" t="n">
        <v>4</v>
      </c>
      <c r="E96" s="32" t="n">
        <v>100</v>
      </c>
      <c r="F96" s="53" t="n">
        <v>1</v>
      </c>
      <c r="G96" s="34" t="n">
        <v>100</v>
      </c>
      <c r="H96" s="54" t="n">
        <v>2</v>
      </c>
      <c r="I96" s="34" t="n">
        <v>100</v>
      </c>
      <c r="J96" s="53" t="n">
        <v>1</v>
      </c>
      <c r="K96" s="34" t="n">
        <v>100</v>
      </c>
      <c r="L96" s="54" t="s">
        <v>159</v>
      </c>
      <c r="M96" s="34" t="n">
        <v>0</v>
      </c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</row>
    <row r="97" s="29" customFormat="true" ht="30.75" hidden="false" customHeight="true" outlineLevel="0" collapsed="false">
      <c r="A97" s="18" t="s">
        <v>271</v>
      </c>
      <c r="B97" s="19" t="s">
        <v>272</v>
      </c>
      <c r="C97" s="105" t="n">
        <v>40</v>
      </c>
      <c r="D97" s="57" t="n">
        <v>178</v>
      </c>
      <c r="E97" s="32" t="n">
        <v>62.9213483146067</v>
      </c>
      <c r="F97" s="53" t="n">
        <v>40</v>
      </c>
      <c r="G97" s="34" t="n">
        <v>65</v>
      </c>
      <c r="H97" s="53" t="n">
        <v>72</v>
      </c>
      <c r="I97" s="58" t="n">
        <v>66.6666666666667</v>
      </c>
      <c r="J97" s="53" t="n">
        <v>33</v>
      </c>
      <c r="K97" s="58" t="n">
        <v>81.8181818181818</v>
      </c>
      <c r="L97" s="54" t="s">
        <v>309</v>
      </c>
      <c r="M97" s="36" t="n">
        <v>33.3333333333333</v>
      </c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</row>
    <row r="98" s="29" customFormat="true" ht="18" hidden="false" customHeight="true" outlineLevel="0" collapsed="false">
      <c r="A98" s="18" t="s">
        <v>273</v>
      </c>
      <c r="B98" s="19" t="s">
        <v>274</v>
      </c>
      <c r="C98" s="105" t="n">
        <v>80</v>
      </c>
      <c r="D98" s="53" t="n">
        <v>341</v>
      </c>
      <c r="E98" s="32" t="n">
        <v>74.4868035190616</v>
      </c>
      <c r="F98" s="53" t="n">
        <v>80</v>
      </c>
      <c r="G98" s="34" t="n">
        <v>76.25</v>
      </c>
      <c r="H98" s="53" t="n">
        <v>134</v>
      </c>
      <c r="I98" s="58" t="n">
        <v>73.134328358209</v>
      </c>
      <c r="J98" s="53" t="n">
        <v>65</v>
      </c>
      <c r="K98" s="58" t="n">
        <v>87.6923076923077</v>
      </c>
      <c r="L98" s="54" t="s">
        <v>310</v>
      </c>
      <c r="M98" s="36" t="n">
        <v>61.2903225806452</v>
      </c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</row>
    <row r="99" s="76" customFormat="true" ht="21.75" hidden="false" customHeight="true" outlineLevel="0" collapsed="false">
      <c r="A99" s="78" t="s">
        <v>275</v>
      </c>
      <c r="B99" s="79" t="s">
        <v>276</v>
      </c>
      <c r="C99" s="115" t="n">
        <v>24</v>
      </c>
      <c r="D99" s="80" t="n">
        <v>120</v>
      </c>
      <c r="E99" s="81" t="n">
        <v>64.1666666666667</v>
      </c>
      <c r="F99" s="53" t="n">
        <v>24</v>
      </c>
      <c r="G99" s="34" t="n">
        <v>62.5</v>
      </c>
      <c r="H99" s="53" t="n">
        <v>48</v>
      </c>
      <c r="I99" s="35" t="n">
        <v>72.9166666666667</v>
      </c>
      <c r="J99" s="53" t="n">
        <v>24</v>
      </c>
      <c r="K99" s="58" t="n">
        <v>79.1666666666667</v>
      </c>
      <c r="L99" s="54" t="s">
        <v>89</v>
      </c>
      <c r="M99" s="36" t="n">
        <v>33.3333333333333</v>
      </c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</row>
    <row r="100" customFormat="false" ht="22.5" hidden="false" customHeight="true" outlineLevel="0" collapsed="false">
      <c r="A100" s="85"/>
      <c r="B100" s="86" t="s">
        <v>278</v>
      </c>
      <c r="C100" s="89" t="n">
        <v>14458</v>
      </c>
      <c r="D100" s="87" t="n">
        <f aca="false">SUM(D6:D99)</f>
        <v>63726</v>
      </c>
      <c r="E100" s="88" t="n">
        <v>77.9115016475757</v>
      </c>
      <c r="F100" s="89" t="n">
        <v>14458</v>
      </c>
      <c r="G100" s="90" t="n">
        <v>74.1527182182874</v>
      </c>
      <c r="H100" s="89" t="n">
        <v>25469</v>
      </c>
      <c r="I100" s="91" t="n">
        <v>73.7052887824414</v>
      </c>
      <c r="J100" s="89" t="n">
        <v>12019</v>
      </c>
      <c r="K100" s="90" t="n">
        <v>88.1281198003328</v>
      </c>
      <c r="L100" s="89" t="n">
        <v>11780</v>
      </c>
      <c r="M100" s="92" t="n">
        <v>81.188455008489</v>
      </c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</row>
    <row r="101" customFormat="false" ht="36.75" hidden="false" customHeight="true" outlineLevel="0" collapsed="false">
      <c r="B101" s="96"/>
      <c r="G101" s="97"/>
      <c r="H101" s="97"/>
      <c r="I101" s="97"/>
      <c r="J101" s="97"/>
      <c r="K101" s="97"/>
      <c r="L101" s="97"/>
      <c r="M101" s="97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</row>
    <row r="102" customFormat="false" ht="15" hidden="false" customHeight="true" outlineLevel="0" collapsed="false">
      <c r="B102" s="96"/>
      <c r="G102" s="97"/>
      <c r="H102" s="97"/>
      <c r="I102" s="97"/>
      <c r="J102" s="97"/>
      <c r="K102" s="97"/>
      <c r="L102" s="97"/>
      <c r="M102" s="97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</row>
    <row r="103" customFormat="false" ht="15" hidden="false" customHeight="false" outlineLevel="0" collapsed="false">
      <c r="B103" s="96"/>
      <c r="F103" s="100"/>
      <c r="G103" s="97"/>
      <c r="H103" s="97"/>
      <c r="I103" s="97"/>
      <c r="J103" s="97"/>
      <c r="K103" s="97"/>
      <c r="L103" s="97"/>
      <c r="M103" s="97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</row>
    <row r="104" customFormat="false" ht="15" hidden="false" customHeight="true" outlineLevel="0" collapsed="false">
      <c r="B104" s="96"/>
      <c r="F104" s="100"/>
      <c r="G104" s="97"/>
      <c r="H104" s="97"/>
      <c r="I104" s="97"/>
      <c r="J104" s="97"/>
      <c r="K104" s="97"/>
      <c r="L104" s="97"/>
      <c r="M104" s="97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</row>
    <row r="105" customFormat="false" ht="15" hidden="false" customHeight="true" outlineLevel="0" collapsed="false">
      <c r="B105" s="96"/>
      <c r="F105" s="100"/>
      <c r="G105" s="97"/>
      <c r="H105" s="97"/>
      <c r="I105" s="97"/>
      <c r="J105" s="97"/>
      <c r="K105" s="97"/>
      <c r="L105" s="97"/>
      <c r="M105" s="97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</row>
    <row r="106" customFormat="false" ht="15" hidden="false" customHeight="false" outlineLevel="0" collapsed="false">
      <c r="F106" s="100"/>
      <c r="G106" s="97"/>
      <c r="H106" s="97"/>
      <c r="I106" s="97"/>
      <c r="J106" s="97"/>
      <c r="K106" s="97"/>
      <c r="L106" s="97"/>
      <c r="M106" s="97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</row>
    <row r="107" customFormat="false" ht="15" hidden="false" customHeight="false" outlineLevel="0" collapsed="false">
      <c r="F107" s="100"/>
      <c r="G107" s="97"/>
      <c r="H107" s="97"/>
      <c r="I107" s="97"/>
      <c r="J107" s="97"/>
      <c r="K107" s="97"/>
      <c r="L107" s="97"/>
      <c r="M107" s="97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</row>
    <row r="108" customFormat="false" ht="15" hidden="false" customHeight="false" outlineLevel="0" collapsed="false">
      <c r="F108" s="100"/>
      <c r="G108" s="97"/>
      <c r="H108" s="97"/>
      <c r="I108" s="97"/>
      <c r="J108" s="97"/>
      <c r="K108" s="97"/>
      <c r="L108" s="97"/>
      <c r="M108" s="97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</row>
    <row r="109" customFormat="false" ht="15" hidden="false" customHeight="false" outlineLevel="0" collapsed="false">
      <c r="F109" s="100"/>
      <c r="G109" s="97"/>
      <c r="H109" s="97"/>
      <c r="I109" s="97"/>
      <c r="J109" s="97"/>
      <c r="K109" s="97"/>
      <c r="L109" s="97"/>
      <c r="M109" s="97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</row>
    <row r="110" customFormat="false" ht="15" hidden="false" customHeight="false" outlineLevel="0" collapsed="false">
      <c r="F110" s="100"/>
      <c r="G110" s="97"/>
      <c r="H110" s="97"/>
      <c r="I110" s="97"/>
      <c r="J110" s="97"/>
      <c r="K110" s="97"/>
      <c r="L110" s="97"/>
      <c r="M110" s="97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</row>
    <row r="111" customFormat="false" ht="15" hidden="false" customHeight="false" outlineLevel="0" collapsed="false">
      <c r="F111" s="100"/>
      <c r="G111" s="97"/>
      <c r="H111" s="97"/>
      <c r="I111" s="97"/>
      <c r="J111" s="97"/>
      <c r="K111" s="97"/>
      <c r="L111" s="97"/>
      <c r="M111" s="97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</row>
    <row r="112" customFormat="false" ht="15" hidden="false" customHeight="false" outlineLevel="0" collapsed="false">
      <c r="F112" s="100"/>
      <c r="G112" s="97"/>
      <c r="H112" s="97"/>
      <c r="I112" s="97"/>
      <c r="J112" s="97"/>
      <c r="K112" s="97"/>
      <c r="L112" s="97"/>
      <c r="M112" s="97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</row>
    <row r="113" customFormat="false" ht="15" hidden="false" customHeight="false" outlineLevel="0" collapsed="false">
      <c r="F113" s="100"/>
      <c r="G113" s="97"/>
      <c r="H113" s="97"/>
      <c r="I113" s="97"/>
      <c r="J113" s="97"/>
      <c r="K113" s="97"/>
      <c r="L113" s="97"/>
      <c r="M113" s="97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</row>
    <row r="114" customFormat="false" ht="15" hidden="false" customHeight="false" outlineLevel="0" collapsed="false">
      <c r="F114" s="100"/>
      <c r="G114" s="97"/>
      <c r="H114" s="97"/>
      <c r="I114" s="97"/>
      <c r="J114" s="97"/>
      <c r="K114" s="97"/>
      <c r="L114" s="97"/>
      <c r="M114" s="97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</row>
    <row r="115" customFormat="false" ht="15" hidden="false" customHeight="false" outlineLevel="0" collapsed="false">
      <c r="F115" s="100"/>
      <c r="G115" s="97"/>
      <c r="H115" s="97"/>
      <c r="I115" s="97"/>
      <c r="J115" s="97"/>
      <c r="K115" s="97"/>
      <c r="L115" s="97"/>
      <c r="M115" s="97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</row>
    <row r="116" customFormat="false" ht="15" hidden="false" customHeight="false" outlineLevel="0" collapsed="false">
      <c r="F116" s="100"/>
      <c r="G116" s="97"/>
      <c r="H116" s="97"/>
      <c r="I116" s="97"/>
      <c r="J116" s="97"/>
      <c r="K116" s="97"/>
      <c r="L116" s="97"/>
      <c r="M116" s="97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</row>
    <row r="117" customFormat="false" ht="15" hidden="false" customHeight="false" outlineLevel="0" collapsed="false">
      <c r="F117" s="100"/>
      <c r="G117" s="97"/>
      <c r="H117" s="97"/>
      <c r="I117" s="97"/>
      <c r="J117" s="97"/>
      <c r="K117" s="97"/>
      <c r="L117" s="97"/>
      <c r="M117" s="97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</row>
    <row r="118" customFormat="false" ht="15" hidden="false" customHeight="false" outlineLevel="0" collapsed="false">
      <c r="F118" s="100"/>
      <c r="G118" s="97"/>
      <c r="H118" s="97"/>
      <c r="I118" s="97"/>
      <c r="J118" s="97"/>
      <c r="K118" s="97"/>
      <c r="L118" s="97"/>
      <c r="M118" s="97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</row>
    <row r="119" customFormat="false" ht="15" hidden="false" customHeight="false" outlineLevel="0" collapsed="false">
      <c r="F119" s="100"/>
      <c r="G119" s="97"/>
      <c r="H119" s="97"/>
      <c r="I119" s="97"/>
      <c r="J119" s="97"/>
      <c r="K119" s="97"/>
      <c r="L119" s="97"/>
      <c r="M119" s="97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</row>
    <row r="120" customFormat="false" ht="15" hidden="false" customHeight="false" outlineLevel="0" collapsed="false">
      <c r="F120" s="100"/>
      <c r="G120" s="97"/>
      <c r="H120" s="97"/>
      <c r="I120" s="97"/>
      <c r="J120" s="97"/>
      <c r="K120" s="97"/>
      <c r="L120" s="97"/>
      <c r="M120" s="97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</row>
    <row r="121" customFormat="false" ht="15" hidden="false" customHeight="false" outlineLevel="0" collapsed="false">
      <c r="F121" s="100"/>
      <c r="G121" s="97"/>
      <c r="H121" s="97"/>
      <c r="I121" s="97"/>
      <c r="J121" s="97"/>
      <c r="K121" s="97"/>
      <c r="L121" s="97"/>
      <c r="M121" s="97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</row>
    <row r="122" customFormat="false" ht="15" hidden="false" customHeight="false" outlineLevel="0" collapsed="false">
      <c r="F122" s="100"/>
      <c r="G122" s="97"/>
      <c r="H122" s="97"/>
      <c r="I122" s="97"/>
      <c r="J122" s="97"/>
      <c r="K122" s="97"/>
      <c r="L122" s="97"/>
      <c r="M122" s="97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</row>
    <row r="123" customFormat="false" ht="15" hidden="false" customHeight="false" outlineLevel="0" collapsed="false">
      <c r="F123" s="100"/>
      <c r="G123" s="97"/>
      <c r="H123" s="97"/>
      <c r="I123" s="97"/>
      <c r="J123" s="97"/>
      <c r="K123" s="97"/>
      <c r="L123" s="97"/>
      <c r="M123" s="97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</row>
    <row r="124" customFormat="false" ht="15" hidden="false" customHeight="false" outlineLevel="0" collapsed="false">
      <c r="F124" s="100"/>
      <c r="G124" s="97"/>
      <c r="H124" s="97"/>
      <c r="I124" s="97"/>
      <c r="J124" s="97"/>
      <c r="K124" s="97"/>
      <c r="L124" s="97"/>
      <c r="M124" s="97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</row>
    <row r="125" customFormat="false" ht="15" hidden="false" customHeight="false" outlineLevel="0" collapsed="false">
      <c r="F125" s="100"/>
      <c r="G125" s="97"/>
      <c r="H125" s="97"/>
      <c r="I125" s="97"/>
      <c r="J125" s="97"/>
      <c r="K125" s="97"/>
      <c r="L125" s="97"/>
      <c r="M125" s="97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</row>
    <row r="126" customFormat="false" ht="15" hidden="false" customHeight="false" outlineLevel="0" collapsed="false">
      <c r="F126" s="100"/>
      <c r="G126" s="97"/>
      <c r="H126" s="97"/>
      <c r="I126" s="97"/>
      <c r="J126" s="97"/>
      <c r="K126" s="97"/>
      <c r="L126" s="97"/>
      <c r="M126" s="97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</row>
    <row r="127" customFormat="false" ht="15" hidden="false" customHeight="false" outlineLevel="0" collapsed="false">
      <c r="F127" s="100"/>
      <c r="G127" s="97"/>
      <c r="H127" s="97"/>
      <c r="I127" s="97"/>
      <c r="J127" s="97"/>
      <c r="K127" s="97"/>
      <c r="L127" s="97"/>
      <c r="M127" s="97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</row>
    <row r="128" customFormat="false" ht="15" hidden="false" customHeight="false" outlineLevel="0" collapsed="false">
      <c r="F128" s="100"/>
      <c r="G128" s="97"/>
      <c r="H128" s="97"/>
      <c r="I128" s="97"/>
      <c r="J128" s="97"/>
      <c r="K128" s="97"/>
      <c r="L128" s="97"/>
      <c r="M128" s="97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</row>
    <row r="129" customFormat="false" ht="15" hidden="false" customHeight="false" outlineLevel="0" collapsed="false">
      <c r="F129" s="100"/>
      <c r="G129" s="97"/>
      <c r="H129" s="97"/>
      <c r="I129" s="97"/>
      <c r="J129" s="97"/>
      <c r="K129" s="97"/>
      <c r="L129" s="97"/>
      <c r="M129" s="97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</row>
    <row r="130" customFormat="false" ht="15" hidden="false" customHeight="false" outlineLevel="0" collapsed="false">
      <c r="F130" s="100"/>
      <c r="G130" s="97"/>
      <c r="H130" s="97"/>
      <c r="I130" s="97"/>
      <c r="J130" s="97"/>
      <c r="K130" s="97"/>
      <c r="L130" s="97"/>
      <c r="M130" s="97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</row>
    <row r="131" customFormat="false" ht="15" hidden="false" customHeight="false" outlineLevel="0" collapsed="false">
      <c r="F131" s="100"/>
      <c r="G131" s="97"/>
      <c r="H131" s="97"/>
      <c r="I131" s="97"/>
      <c r="J131" s="97"/>
      <c r="K131" s="97"/>
      <c r="L131" s="97"/>
      <c r="M131" s="97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</row>
    <row r="132" customFormat="false" ht="15" hidden="false" customHeight="false" outlineLevel="0" collapsed="false">
      <c r="F132" s="100"/>
      <c r="G132" s="97"/>
      <c r="H132" s="97"/>
      <c r="I132" s="97"/>
      <c r="J132" s="97"/>
      <c r="K132" s="97"/>
      <c r="L132" s="97"/>
      <c r="M132" s="97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</row>
    <row r="133" customFormat="false" ht="15" hidden="false" customHeight="false" outlineLevel="0" collapsed="false">
      <c r="F133" s="100"/>
      <c r="G133" s="97"/>
      <c r="H133" s="97"/>
      <c r="I133" s="97"/>
      <c r="J133" s="97"/>
      <c r="K133" s="97"/>
      <c r="L133" s="97"/>
      <c r="M133" s="97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</row>
    <row r="134" customFormat="false" ht="15" hidden="false" customHeight="false" outlineLevel="0" collapsed="false">
      <c r="F134" s="100"/>
      <c r="G134" s="97"/>
      <c r="H134" s="97"/>
      <c r="I134" s="97"/>
      <c r="J134" s="97"/>
      <c r="K134" s="97"/>
      <c r="L134" s="97"/>
      <c r="M134" s="97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</row>
    <row r="135" customFormat="false" ht="15" hidden="false" customHeight="false" outlineLevel="0" collapsed="false">
      <c r="F135" s="100"/>
      <c r="G135" s="97"/>
      <c r="H135" s="97"/>
      <c r="I135" s="97"/>
      <c r="J135" s="97"/>
      <c r="K135" s="97"/>
      <c r="L135" s="97"/>
      <c r="M135" s="97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</row>
    <row r="136" customFormat="false" ht="15" hidden="false" customHeight="false" outlineLevel="0" collapsed="false">
      <c r="F136" s="100"/>
      <c r="G136" s="97"/>
      <c r="H136" s="97"/>
      <c r="I136" s="97"/>
      <c r="J136" s="97"/>
      <c r="K136" s="97"/>
      <c r="L136" s="97"/>
      <c r="M136" s="97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</row>
    <row r="137" customFormat="false" ht="15" hidden="false" customHeight="false" outlineLevel="0" collapsed="false">
      <c r="F137" s="100"/>
      <c r="G137" s="97"/>
      <c r="H137" s="97"/>
      <c r="I137" s="97"/>
      <c r="J137" s="97"/>
      <c r="K137" s="97"/>
      <c r="L137" s="97"/>
      <c r="M137" s="97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</row>
    <row r="138" customFormat="false" ht="15" hidden="false" customHeight="false" outlineLevel="0" collapsed="false">
      <c r="F138" s="100"/>
      <c r="G138" s="97"/>
      <c r="H138" s="97"/>
      <c r="I138" s="97"/>
      <c r="J138" s="97"/>
      <c r="K138" s="97"/>
      <c r="L138" s="97"/>
      <c r="M138" s="97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</row>
    <row r="139" customFormat="false" ht="15" hidden="false" customHeight="false" outlineLevel="0" collapsed="false">
      <c r="F139" s="100"/>
      <c r="G139" s="97"/>
      <c r="H139" s="97"/>
      <c r="I139" s="97"/>
      <c r="J139" s="97"/>
      <c r="K139" s="97"/>
      <c r="L139" s="97"/>
      <c r="M139" s="97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</row>
    <row r="140" customFormat="false" ht="15" hidden="false" customHeight="false" outlineLevel="0" collapsed="false">
      <c r="F140" s="100"/>
      <c r="G140" s="97"/>
      <c r="H140" s="97"/>
      <c r="I140" s="97"/>
      <c r="J140" s="97"/>
      <c r="K140" s="97"/>
      <c r="L140" s="97"/>
      <c r="M140" s="97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</row>
    <row r="141" customFormat="false" ht="15" hidden="false" customHeight="false" outlineLevel="0" collapsed="false">
      <c r="F141" s="100"/>
      <c r="G141" s="97"/>
      <c r="H141" s="97"/>
      <c r="I141" s="97"/>
      <c r="J141" s="97"/>
      <c r="K141" s="97"/>
      <c r="L141" s="97"/>
      <c r="M141" s="97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</row>
    <row r="142" customFormat="false" ht="15" hidden="false" customHeight="false" outlineLevel="0" collapsed="false">
      <c r="F142" s="100"/>
      <c r="G142" s="97"/>
      <c r="H142" s="97"/>
      <c r="I142" s="97"/>
      <c r="J142" s="97"/>
      <c r="K142" s="97"/>
      <c r="L142" s="97"/>
      <c r="M142" s="97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</row>
    <row r="143" customFormat="false" ht="15" hidden="false" customHeight="false" outlineLevel="0" collapsed="false">
      <c r="F143" s="100"/>
      <c r="G143" s="97"/>
      <c r="H143" s="97"/>
      <c r="I143" s="97"/>
      <c r="J143" s="97"/>
      <c r="K143" s="97"/>
      <c r="L143" s="97"/>
      <c r="M143" s="97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</row>
    <row r="144" customFormat="false" ht="15" hidden="false" customHeight="false" outlineLevel="0" collapsed="false">
      <c r="F144" s="100"/>
      <c r="G144" s="97"/>
      <c r="H144" s="97"/>
      <c r="I144" s="97"/>
      <c r="J144" s="97"/>
      <c r="K144" s="97"/>
      <c r="L144" s="97"/>
      <c r="M144" s="97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</row>
    <row r="145" customFormat="false" ht="15" hidden="false" customHeight="false" outlineLevel="0" collapsed="false">
      <c r="F145" s="100"/>
      <c r="G145" s="97"/>
      <c r="H145" s="97"/>
      <c r="I145" s="97"/>
      <c r="J145" s="97"/>
      <c r="K145" s="97"/>
      <c r="L145" s="97"/>
      <c r="M145" s="97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</row>
    <row r="146" customFormat="false" ht="15" hidden="false" customHeight="false" outlineLevel="0" collapsed="false">
      <c r="F146" s="100"/>
      <c r="G146" s="97"/>
      <c r="H146" s="97"/>
      <c r="I146" s="97"/>
      <c r="J146" s="97"/>
      <c r="K146" s="97"/>
      <c r="L146" s="97"/>
      <c r="M146" s="97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</row>
    <row r="147" customFormat="false" ht="15" hidden="false" customHeight="false" outlineLevel="0" collapsed="false">
      <c r="F147" s="100"/>
      <c r="G147" s="97"/>
      <c r="H147" s="97"/>
      <c r="I147" s="97"/>
      <c r="J147" s="97"/>
      <c r="K147" s="97"/>
      <c r="L147" s="97"/>
      <c r="M147" s="97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</row>
    <row r="148" customFormat="false" ht="15" hidden="false" customHeight="false" outlineLevel="0" collapsed="false">
      <c r="F148" s="100"/>
      <c r="G148" s="97"/>
      <c r="H148" s="97"/>
      <c r="I148" s="97"/>
      <c r="J148" s="97"/>
      <c r="K148" s="97"/>
      <c r="L148" s="97"/>
      <c r="M148" s="97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</row>
    <row r="149" customFormat="false" ht="15" hidden="false" customHeight="false" outlineLevel="0" collapsed="false">
      <c r="F149" s="100"/>
      <c r="G149" s="97"/>
      <c r="H149" s="97"/>
      <c r="I149" s="97"/>
      <c r="J149" s="97"/>
      <c r="K149" s="97"/>
      <c r="L149" s="97"/>
      <c r="M149" s="97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</row>
    <row r="150" customFormat="false" ht="15" hidden="false" customHeight="false" outlineLevel="0" collapsed="false">
      <c r="F150" s="100"/>
      <c r="G150" s="97"/>
      <c r="H150" s="97"/>
      <c r="I150" s="97"/>
      <c r="J150" s="97"/>
      <c r="K150" s="97"/>
      <c r="L150" s="97"/>
      <c r="M150" s="97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</row>
    <row r="151" customFormat="false" ht="15" hidden="false" customHeight="false" outlineLevel="0" collapsed="false">
      <c r="F151" s="100"/>
      <c r="G151" s="97"/>
      <c r="H151" s="97"/>
      <c r="I151" s="97"/>
      <c r="J151" s="97"/>
      <c r="K151" s="97"/>
      <c r="L151" s="97"/>
      <c r="M151" s="97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</row>
    <row r="152" customFormat="false" ht="15" hidden="false" customHeight="false" outlineLevel="0" collapsed="false">
      <c r="F152" s="100"/>
      <c r="G152" s="97"/>
      <c r="H152" s="97"/>
      <c r="I152" s="97"/>
      <c r="J152" s="97"/>
      <c r="K152" s="97"/>
      <c r="L152" s="97"/>
      <c r="M152" s="97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</row>
    <row r="153" customFormat="false" ht="15" hidden="false" customHeight="false" outlineLevel="0" collapsed="false">
      <c r="F153" s="100"/>
      <c r="G153" s="97"/>
      <c r="H153" s="97"/>
      <c r="I153" s="97"/>
      <c r="J153" s="97"/>
      <c r="K153" s="97"/>
      <c r="L153" s="97"/>
      <c r="M153" s="97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</row>
    <row r="154" customFormat="false" ht="15" hidden="false" customHeight="false" outlineLevel="0" collapsed="false">
      <c r="F154" s="100"/>
      <c r="G154" s="97"/>
      <c r="H154" s="97"/>
      <c r="I154" s="97"/>
      <c r="J154" s="97"/>
      <c r="K154" s="97"/>
      <c r="L154" s="97"/>
      <c r="M154" s="97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</row>
    <row r="155" customFormat="false" ht="15" hidden="false" customHeight="false" outlineLevel="0" collapsed="false">
      <c r="F155" s="100"/>
      <c r="G155" s="97"/>
      <c r="H155" s="97"/>
      <c r="I155" s="97"/>
      <c r="J155" s="97"/>
      <c r="K155" s="97"/>
      <c r="L155" s="97"/>
      <c r="M155" s="97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</row>
    <row r="156" customFormat="false" ht="15" hidden="false" customHeight="false" outlineLevel="0" collapsed="false">
      <c r="F156" s="100"/>
      <c r="G156" s="97"/>
      <c r="H156" s="97"/>
      <c r="I156" s="97"/>
      <c r="J156" s="97"/>
      <c r="K156" s="97"/>
      <c r="L156" s="97"/>
      <c r="M156" s="97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</row>
    <row r="157" customFormat="false" ht="15" hidden="false" customHeight="false" outlineLevel="0" collapsed="false">
      <c r="F157" s="100"/>
      <c r="G157" s="97"/>
      <c r="H157" s="97"/>
      <c r="I157" s="97"/>
      <c r="J157" s="97"/>
      <c r="K157" s="97"/>
      <c r="L157" s="97"/>
      <c r="M157" s="97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</row>
    <row r="158" customFormat="false" ht="15" hidden="false" customHeight="false" outlineLevel="0" collapsed="false">
      <c r="F158" s="100"/>
      <c r="G158" s="97"/>
      <c r="H158" s="97"/>
      <c r="I158" s="97"/>
      <c r="J158" s="97"/>
      <c r="K158" s="97"/>
      <c r="L158" s="97"/>
      <c r="M158" s="97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</row>
    <row r="159" customFormat="false" ht="15" hidden="false" customHeight="false" outlineLevel="0" collapsed="false">
      <c r="F159" s="10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</row>
    <row r="160" customFormat="false" ht="15" hidden="false" customHeight="false" outlineLevel="0" collapsed="false">
      <c r="F160" s="10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</row>
    <row r="161" customFormat="false" ht="15" hidden="false" customHeight="false" outlineLevel="0" collapsed="false">
      <c r="F161" s="10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</row>
    <row r="162" customFormat="false" ht="15" hidden="false" customHeight="false" outlineLevel="0" collapsed="false">
      <c r="F162" s="10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</row>
    <row r="163" customFormat="false" ht="15" hidden="false" customHeight="false" outlineLevel="0" collapsed="false">
      <c r="F163" s="10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</row>
    <row r="164" customFormat="false" ht="15" hidden="false" customHeight="false" outlineLevel="0" collapsed="false">
      <c r="F164" s="10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</row>
    <row r="165" customFormat="false" ht="15" hidden="false" customHeight="false" outlineLevel="0" collapsed="false">
      <c r="F165" s="10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</row>
    <row r="166" customFormat="false" ht="15" hidden="false" customHeight="false" outlineLevel="0" collapsed="false">
      <c r="F166" s="10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</row>
    <row r="167" customFormat="false" ht="15" hidden="false" customHeight="false" outlineLevel="0" collapsed="false">
      <c r="F167" s="10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</row>
    <row r="168" customFormat="false" ht="15" hidden="false" customHeight="false" outlineLevel="0" collapsed="false"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</row>
    <row r="169" customFormat="false" ht="15" hidden="false" customHeight="false" outlineLevel="0" collapsed="false"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</row>
    <row r="170" customFormat="false" ht="15" hidden="false" customHeight="false" outlineLevel="0" collapsed="false"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</row>
    <row r="171" customFormat="false" ht="15" hidden="false" customHeight="false" outlineLevel="0" collapsed="false"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</row>
    <row r="172" customFormat="false" ht="15" hidden="false" customHeight="false" outlineLevel="0" collapsed="false"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</row>
    <row r="173" customFormat="false" ht="15" hidden="false" customHeight="false" outlineLevel="0" collapsed="false"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</row>
    <row r="174" customFormat="false" ht="15" hidden="false" customHeight="false" outlineLevel="0" collapsed="false"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</row>
    <row r="175" customFormat="false" ht="15" hidden="false" customHeight="false" outlineLevel="0" collapsed="false"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</row>
  </sheetData>
  <mergeCells count="16">
    <mergeCell ref="A1:M3"/>
    <mergeCell ref="A4:A5"/>
    <mergeCell ref="B4:B5"/>
    <mergeCell ref="C4:E4"/>
    <mergeCell ref="F4:G4"/>
    <mergeCell ref="H4:I4"/>
    <mergeCell ref="J4:K4"/>
    <mergeCell ref="L4:M4"/>
    <mergeCell ref="N4:O4"/>
    <mergeCell ref="P4:Q4"/>
    <mergeCell ref="C14:M14"/>
    <mergeCell ref="C48:M48"/>
    <mergeCell ref="C71:M71"/>
    <mergeCell ref="C75:M75"/>
    <mergeCell ref="C87:M87"/>
    <mergeCell ref="C91:M9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P15" activeCellId="0" sqref="P15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6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22" activeCellId="0" sqref="D2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53.14"/>
  </cols>
  <sheetData>
    <row r="1" customFormat="false" ht="15" hidden="false" customHeight="false" outlineLevel="0" collapsed="false">
      <c r="A1" s="116" t="s">
        <v>311</v>
      </c>
      <c r="B1" s="117" t="n">
        <v>21</v>
      </c>
    </row>
    <row r="2" customFormat="false" ht="15" hidden="false" customHeight="false" outlineLevel="0" collapsed="false">
      <c r="A2" s="116" t="s">
        <v>312</v>
      </c>
      <c r="B2" s="117" t="n">
        <v>42</v>
      </c>
    </row>
    <row r="3" customFormat="false" ht="15" hidden="false" customHeight="false" outlineLevel="0" collapsed="false">
      <c r="A3" s="116" t="s">
        <v>313</v>
      </c>
      <c r="B3" s="117" t="n">
        <v>30</v>
      </c>
    </row>
    <row r="4" customFormat="false" ht="15" hidden="false" customHeight="false" outlineLevel="0" collapsed="false">
      <c r="A4" s="116" t="s">
        <v>314</v>
      </c>
      <c r="B4" s="117" t="n">
        <v>16</v>
      </c>
    </row>
    <row r="5" customFormat="false" ht="15" hidden="false" customHeight="false" outlineLevel="0" collapsed="false">
      <c r="A5" s="116" t="s">
        <v>30</v>
      </c>
      <c r="B5" s="117" t="n">
        <v>1</v>
      </c>
    </row>
    <row r="6" customFormat="false" ht="15" hidden="false" customHeight="false" outlineLevel="0" collapsed="false">
      <c r="A6" s="116" t="s">
        <v>33</v>
      </c>
      <c r="B6" s="117" t="n">
        <v>5</v>
      </c>
    </row>
    <row r="7" customFormat="false" ht="15" hidden="false" customHeight="false" outlineLevel="0" collapsed="false">
      <c r="A7" s="116" t="s">
        <v>36</v>
      </c>
      <c r="B7" s="117" t="n">
        <v>16</v>
      </c>
    </row>
    <row r="8" customFormat="false" ht="15" hidden="false" customHeight="false" outlineLevel="0" collapsed="false">
      <c r="A8" s="116" t="s">
        <v>38</v>
      </c>
      <c r="B8" s="117" t="n">
        <v>4</v>
      </c>
    </row>
    <row r="9" customFormat="false" ht="15" hidden="false" customHeight="false" outlineLevel="0" collapsed="false">
      <c r="A9" s="116" t="s">
        <v>315</v>
      </c>
      <c r="B9" s="117" t="n">
        <v>1</v>
      </c>
    </row>
    <row r="10" customFormat="false" ht="15" hidden="false" customHeight="false" outlineLevel="0" collapsed="false">
      <c r="A10" s="116" t="s">
        <v>316</v>
      </c>
      <c r="B10" s="117" t="n">
        <v>4</v>
      </c>
    </row>
    <row r="11" customFormat="false" ht="15" hidden="false" customHeight="false" outlineLevel="0" collapsed="false">
      <c r="A11" s="116" t="s">
        <v>50</v>
      </c>
      <c r="B11" s="117" t="n">
        <v>2</v>
      </c>
    </row>
    <row r="12" customFormat="false" ht="15" hidden="false" customHeight="false" outlineLevel="0" collapsed="false">
      <c r="A12" s="116" t="s">
        <v>317</v>
      </c>
      <c r="B12" s="117" t="n">
        <v>7</v>
      </c>
    </row>
    <row r="13" customFormat="false" ht="15" hidden="false" customHeight="false" outlineLevel="0" collapsed="false">
      <c r="A13" s="116" t="s">
        <v>318</v>
      </c>
      <c r="B13" s="117" t="n">
        <v>1</v>
      </c>
    </row>
    <row r="14" customFormat="false" ht="15" hidden="false" customHeight="false" outlineLevel="0" collapsed="false">
      <c r="A14" s="116" t="s">
        <v>319</v>
      </c>
      <c r="B14" s="117" t="n">
        <v>5</v>
      </c>
    </row>
    <row r="15" customFormat="false" ht="15" hidden="false" customHeight="false" outlineLevel="0" collapsed="false">
      <c r="A15" s="116" t="s">
        <v>320</v>
      </c>
      <c r="B15" s="117" t="n">
        <v>4</v>
      </c>
    </row>
    <row r="16" customFormat="false" ht="15" hidden="false" customHeight="false" outlineLevel="0" collapsed="false">
      <c r="A16" s="116" t="s">
        <v>321</v>
      </c>
      <c r="B16" s="117" t="n">
        <v>13</v>
      </c>
    </row>
    <row r="17" customFormat="false" ht="15" hidden="false" customHeight="false" outlineLevel="0" collapsed="false">
      <c r="A17" s="116" t="s">
        <v>322</v>
      </c>
      <c r="B17" s="117" t="n">
        <v>2</v>
      </c>
    </row>
    <row r="18" customFormat="false" ht="15" hidden="false" customHeight="false" outlineLevel="0" collapsed="false">
      <c r="A18" s="116" t="s">
        <v>323</v>
      </c>
      <c r="B18" s="117" t="n">
        <v>1</v>
      </c>
    </row>
    <row r="19" customFormat="false" ht="15" hidden="false" customHeight="false" outlineLevel="0" collapsed="false">
      <c r="A19" s="116" t="s">
        <v>324</v>
      </c>
      <c r="B19" s="117" t="n">
        <v>41</v>
      </c>
    </row>
    <row r="20" customFormat="false" ht="15" hidden="false" customHeight="false" outlineLevel="0" collapsed="false">
      <c r="A20" s="116" t="s">
        <v>325</v>
      </c>
      <c r="B20" s="117" t="n">
        <v>2</v>
      </c>
    </row>
    <row r="21" customFormat="false" ht="15" hidden="false" customHeight="false" outlineLevel="0" collapsed="false">
      <c r="A21" s="116" t="s">
        <v>326</v>
      </c>
      <c r="B21" s="117" t="n">
        <v>11</v>
      </c>
    </row>
    <row r="22" customFormat="false" ht="15" hidden="false" customHeight="false" outlineLevel="0" collapsed="false">
      <c r="A22" s="116" t="s">
        <v>139</v>
      </c>
      <c r="B22" s="117" t="n">
        <v>16</v>
      </c>
    </row>
    <row r="23" customFormat="false" ht="15" hidden="false" customHeight="false" outlineLevel="0" collapsed="false">
      <c r="A23" s="116" t="s">
        <v>327</v>
      </c>
      <c r="B23" s="117" t="n">
        <v>1</v>
      </c>
    </row>
    <row r="24" customFormat="false" ht="15" hidden="false" customHeight="false" outlineLevel="0" collapsed="false">
      <c r="A24" s="116" t="s">
        <v>142</v>
      </c>
      <c r="B24" s="117" t="n">
        <v>3</v>
      </c>
    </row>
    <row r="25" customFormat="false" ht="15" hidden="false" customHeight="false" outlineLevel="0" collapsed="false">
      <c r="A25" s="116" t="s">
        <v>145</v>
      </c>
      <c r="B25" s="117" t="n">
        <v>76</v>
      </c>
    </row>
    <row r="26" customFormat="false" ht="15" hidden="false" customHeight="false" outlineLevel="0" collapsed="false">
      <c r="A26" s="116" t="s">
        <v>328</v>
      </c>
      <c r="B26" s="117" t="n">
        <v>29</v>
      </c>
    </row>
    <row r="27" customFormat="false" ht="15" hidden="false" customHeight="false" outlineLevel="0" collapsed="false">
      <c r="A27" s="116" t="s">
        <v>329</v>
      </c>
      <c r="B27" s="117" t="n">
        <v>11</v>
      </c>
    </row>
    <row r="28" customFormat="false" ht="15" hidden="false" customHeight="false" outlineLevel="0" collapsed="false">
      <c r="A28" s="116" t="s">
        <v>330</v>
      </c>
      <c r="B28" s="117" t="n">
        <v>1</v>
      </c>
    </row>
    <row r="29" customFormat="false" ht="15" hidden="false" customHeight="false" outlineLevel="0" collapsed="false">
      <c r="A29" s="116" t="s">
        <v>158</v>
      </c>
      <c r="B29" s="117" t="n">
        <v>1</v>
      </c>
    </row>
    <row r="30" customFormat="false" ht="15" hidden="false" customHeight="false" outlineLevel="0" collapsed="false">
      <c r="A30" s="116" t="s">
        <v>331</v>
      </c>
      <c r="B30" s="117" t="n">
        <v>1</v>
      </c>
    </row>
    <row r="31" customFormat="false" ht="15" hidden="false" customHeight="false" outlineLevel="0" collapsed="false">
      <c r="A31" s="116" t="s">
        <v>332</v>
      </c>
      <c r="B31" s="117" t="n">
        <v>31</v>
      </c>
    </row>
    <row r="32" customFormat="false" ht="15" hidden="false" customHeight="false" outlineLevel="0" collapsed="false">
      <c r="A32" s="116" t="s">
        <v>333</v>
      </c>
      <c r="B32" s="117" t="n">
        <v>5</v>
      </c>
    </row>
    <row r="33" customFormat="false" ht="15" hidden="false" customHeight="false" outlineLevel="0" collapsed="false">
      <c r="A33" s="116" t="s">
        <v>161</v>
      </c>
      <c r="B33" s="117" t="n">
        <v>7</v>
      </c>
    </row>
    <row r="34" customFormat="false" ht="15" hidden="false" customHeight="false" outlineLevel="0" collapsed="false">
      <c r="A34" s="116" t="s">
        <v>164</v>
      </c>
      <c r="B34" s="117" t="n">
        <v>2</v>
      </c>
    </row>
    <row r="35" customFormat="false" ht="15" hidden="false" customHeight="false" outlineLevel="0" collapsed="false">
      <c r="A35" s="116" t="s">
        <v>334</v>
      </c>
      <c r="B35" s="117" t="n">
        <v>2</v>
      </c>
    </row>
    <row r="36" customFormat="false" ht="15" hidden="false" customHeight="false" outlineLevel="0" collapsed="false">
      <c r="A36" s="116" t="s">
        <v>209</v>
      </c>
      <c r="B36" s="117" t="n">
        <v>7</v>
      </c>
    </row>
    <row r="37" customFormat="false" ht="15" hidden="false" customHeight="false" outlineLevel="0" collapsed="false">
      <c r="A37" s="116" t="s">
        <v>335</v>
      </c>
      <c r="B37" s="117" t="n">
        <v>1</v>
      </c>
    </row>
    <row r="38" customFormat="false" ht="15" hidden="false" customHeight="false" outlineLevel="0" collapsed="false">
      <c r="A38" s="116" t="s">
        <v>167</v>
      </c>
      <c r="B38" s="117" t="n">
        <v>1</v>
      </c>
    </row>
    <row r="39" customFormat="false" ht="15" hidden="false" customHeight="false" outlineLevel="0" collapsed="false">
      <c r="A39" s="116" t="s">
        <v>211</v>
      </c>
      <c r="B39" s="117" t="n">
        <v>1</v>
      </c>
    </row>
    <row r="40" customFormat="false" ht="15" hidden="false" customHeight="false" outlineLevel="0" collapsed="false">
      <c r="A40" s="116" t="s">
        <v>214</v>
      </c>
      <c r="B40" s="117" t="n">
        <v>2</v>
      </c>
    </row>
    <row r="41" customFormat="false" ht="15" hidden="false" customHeight="false" outlineLevel="0" collapsed="false">
      <c r="A41" s="116" t="s">
        <v>336</v>
      </c>
      <c r="B41" s="117" t="n">
        <v>2</v>
      </c>
    </row>
    <row r="42" customFormat="false" ht="15" hidden="false" customHeight="false" outlineLevel="0" collapsed="false">
      <c r="A42" s="116" t="s">
        <v>220</v>
      </c>
      <c r="B42" s="117" t="n">
        <v>1</v>
      </c>
    </row>
    <row r="43" customFormat="false" ht="15" hidden="false" customHeight="false" outlineLevel="0" collapsed="false">
      <c r="A43" s="116" t="s">
        <v>337</v>
      </c>
      <c r="B43" s="117" t="n">
        <v>1</v>
      </c>
    </row>
    <row r="44" customFormat="false" ht="15" hidden="false" customHeight="false" outlineLevel="0" collapsed="false">
      <c r="A44" s="116" t="s">
        <v>338</v>
      </c>
      <c r="B44" s="117" t="n">
        <v>3</v>
      </c>
    </row>
    <row r="45" customFormat="false" ht="15" hidden="false" customHeight="false" outlineLevel="0" collapsed="false">
      <c r="A45" s="116" t="s">
        <v>339</v>
      </c>
      <c r="B45" s="117" t="n">
        <v>6</v>
      </c>
    </row>
    <row r="46" customFormat="false" ht="15" hidden="false" customHeight="false" outlineLevel="0" collapsed="false">
      <c r="A46" s="116" t="s">
        <v>340</v>
      </c>
      <c r="B46" s="117" t="n">
        <v>3</v>
      </c>
    </row>
    <row r="47" customFormat="false" ht="15" hidden="false" customHeight="false" outlineLevel="0" collapsed="false">
      <c r="A47" s="116" t="s">
        <v>341</v>
      </c>
      <c r="B47" s="117" t="n">
        <v>81</v>
      </c>
    </row>
    <row r="48" customFormat="false" ht="15" hidden="false" customHeight="false" outlineLevel="0" collapsed="false">
      <c r="A48" s="116" t="s">
        <v>232</v>
      </c>
      <c r="B48" s="117" t="n">
        <v>6</v>
      </c>
    </row>
    <row r="49" customFormat="false" ht="15" hidden="false" customHeight="false" outlineLevel="0" collapsed="false">
      <c r="A49" s="116" t="s">
        <v>342</v>
      </c>
      <c r="B49" s="117" t="n">
        <v>9</v>
      </c>
    </row>
    <row r="50" customFormat="false" ht="15" hidden="false" customHeight="false" outlineLevel="0" collapsed="false">
      <c r="A50" s="116" t="s">
        <v>235</v>
      </c>
      <c r="B50" s="117" t="n">
        <v>52</v>
      </c>
    </row>
    <row r="51" customFormat="false" ht="15" hidden="false" customHeight="false" outlineLevel="0" collapsed="false">
      <c r="A51" s="116" t="s">
        <v>343</v>
      </c>
      <c r="B51" s="117" t="n">
        <v>1</v>
      </c>
    </row>
    <row r="52" customFormat="false" ht="15" hidden="false" customHeight="false" outlineLevel="0" collapsed="false">
      <c r="A52" s="116" t="s">
        <v>344</v>
      </c>
      <c r="B52" s="117" t="n">
        <v>14</v>
      </c>
    </row>
    <row r="53" customFormat="false" ht="15" hidden="false" customHeight="false" outlineLevel="0" collapsed="false">
      <c r="A53" s="116" t="s">
        <v>345</v>
      </c>
      <c r="B53" s="117" t="n">
        <v>20</v>
      </c>
    </row>
    <row r="54" customFormat="false" ht="15" hidden="false" customHeight="false" outlineLevel="0" collapsed="false">
      <c r="A54" s="116" t="s">
        <v>245</v>
      </c>
      <c r="B54" s="117" t="n">
        <v>35</v>
      </c>
    </row>
    <row r="55" customFormat="false" ht="15" hidden="false" customHeight="false" outlineLevel="0" collapsed="false">
      <c r="A55" s="116" t="s">
        <v>247</v>
      </c>
      <c r="B55" s="117" t="n">
        <v>2</v>
      </c>
    </row>
    <row r="56" customFormat="false" ht="15" hidden="false" customHeight="false" outlineLevel="0" collapsed="false">
      <c r="A56" s="116" t="s">
        <v>249</v>
      </c>
      <c r="B56" s="117" t="n">
        <v>3</v>
      </c>
    </row>
    <row r="57" customFormat="false" ht="15" hidden="false" customHeight="false" outlineLevel="0" collapsed="false">
      <c r="A57" s="116" t="s">
        <v>346</v>
      </c>
      <c r="B57" s="117" t="n">
        <v>9</v>
      </c>
    </row>
    <row r="58" customFormat="false" ht="15" hidden="false" customHeight="false" outlineLevel="0" collapsed="false">
      <c r="A58" s="116" t="s">
        <v>347</v>
      </c>
      <c r="B58" s="117" t="n">
        <v>15</v>
      </c>
    </row>
    <row r="59" customFormat="false" ht="15" hidden="false" customHeight="false" outlineLevel="0" collapsed="false">
      <c r="A59" s="116" t="s">
        <v>255</v>
      </c>
      <c r="B59" s="117" t="n">
        <v>11</v>
      </c>
    </row>
    <row r="60" customFormat="false" ht="15" hidden="false" customHeight="false" outlineLevel="0" collapsed="false">
      <c r="A60" s="116" t="s">
        <v>257</v>
      </c>
      <c r="B60" s="117" t="n">
        <v>1</v>
      </c>
    </row>
    <row r="61" customFormat="false" ht="15" hidden="false" customHeight="false" outlineLevel="0" collapsed="false">
      <c r="A61" s="116" t="s">
        <v>260</v>
      </c>
      <c r="B61" s="117" t="n">
        <v>36</v>
      </c>
    </row>
    <row r="62" customFormat="false" ht="15" hidden="false" customHeight="false" outlineLevel="0" collapsed="false">
      <c r="A62" s="116" t="s">
        <v>267</v>
      </c>
      <c r="B62" s="117" t="n">
        <v>5</v>
      </c>
    </row>
    <row r="63" customFormat="false" ht="15" hidden="false" customHeight="false" outlineLevel="0" collapsed="false">
      <c r="A63" s="116" t="s">
        <v>274</v>
      </c>
      <c r="B63" s="117" t="n">
        <v>35</v>
      </c>
    </row>
    <row r="64" customFormat="false" ht="15" hidden="false" customHeight="false" outlineLevel="0" collapsed="false">
      <c r="A64" s="116" t="s">
        <v>264</v>
      </c>
      <c r="B64" s="117" t="n">
        <v>41</v>
      </c>
    </row>
    <row r="65" customFormat="false" ht="15" hidden="false" customHeight="false" outlineLevel="0" collapsed="false">
      <c r="A65" s="116" t="s">
        <v>270</v>
      </c>
      <c r="B65" s="117" t="n">
        <v>2</v>
      </c>
    </row>
    <row r="66" customFormat="false" ht="15" hidden="false" customHeight="false" outlineLevel="0" collapsed="false">
      <c r="A66" s="116" t="s">
        <v>276</v>
      </c>
      <c r="B66" s="117" t="n">
        <v>16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70"/>
  <sheetViews>
    <sheetView showFormulas="false" showGridLines="true" showRowColHeaders="true" showZeros="true" rightToLeft="false" tabSelected="false" showOutlineSymbols="true" defaultGridColor="true" view="pageBreakPreview" topLeftCell="A40" colorId="64" zoomScale="100" zoomScaleNormal="100" zoomScalePageLayoutView="100" workbookViewId="0">
      <selection pane="topLeft" activeCell="C40" activeCellId="0" sqref="C40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37.42"/>
  </cols>
  <sheetData>
    <row r="1" customFormat="false" ht="15" hidden="false" customHeight="false" outlineLevel="0" collapsed="false">
      <c r="A1" s="116" t="s">
        <v>313</v>
      </c>
      <c r="B1" s="117" t="n">
        <v>36</v>
      </c>
    </row>
    <row r="2" customFormat="false" ht="15" hidden="false" customHeight="false" outlineLevel="0" collapsed="false">
      <c r="A2" s="116" t="s">
        <v>314</v>
      </c>
      <c r="B2" s="117" t="n">
        <v>18</v>
      </c>
    </row>
    <row r="3" customFormat="false" ht="15" hidden="false" customHeight="false" outlineLevel="0" collapsed="false">
      <c r="A3" s="116" t="s">
        <v>348</v>
      </c>
      <c r="B3" s="117" t="n">
        <v>1</v>
      </c>
    </row>
    <row r="4" customFormat="false" ht="15" hidden="false" customHeight="false" outlineLevel="0" collapsed="false">
      <c r="A4" s="116" t="s">
        <v>312</v>
      </c>
      <c r="B4" s="117" t="n">
        <v>47</v>
      </c>
    </row>
    <row r="5" customFormat="false" ht="15" hidden="false" customHeight="false" outlineLevel="0" collapsed="false">
      <c r="A5" s="116" t="s">
        <v>349</v>
      </c>
      <c r="B5" s="117" t="n">
        <v>48</v>
      </c>
    </row>
    <row r="6" customFormat="false" ht="15" hidden="false" customHeight="false" outlineLevel="0" collapsed="false">
      <c r="A6" s="116" t="s">
        <v>30</v>
      </c>
      <c r="B6" s="117" t="n">
        <v>2</v>
      </c>
    </row>
    <row r="7" customFormat="false" ht="15" hidden="false" customHeight="false" outlineLevel="0" collapsed="false">
      <c r="A7" s="116" t="s">
        <v>33</v>
      </c>
      <c r="B7" s="117" t="n">
        <v>5</v>
      </c>
    </row>
    <row r="8" customFormat="false" ht="15" hidden="false" customHeight="false" outlineLevel="0" collapsed="false">
      <c r="A8" s="116" t="s">
        <v>36</v>
      </c>
      <c r="B8" s="117" t="n">
        <v>18</v>
      </c>
    </row>
    <row r="9" customFormat="false" ht="15" hidden="false" customHeight="false" outlineLevel="0" collapsed="false">
      <c r="A9" s="116" t="s">
        <v>38</v>
      </c>
      <c r="B9" s="117" t="n">
        <v>3</v>
      </c>
    </row>
    <row r="10" customFormat="false" ht="15" hidden="false" customHeight="false" outlineLevel="0" collapsed="false">
      <c r="A10" s="116" t="s">
        <v>350</v>
      </c>
      <c r="B10" s="117" t="n">
        <v>1</v>
      </c>
    </row>
    <row r="11" customFormat="false" ht="15" hidden="false" customHeight="false" outlineLevel="0" collapsed="false">
      <c r="A11" s="116" t="s">
        <v>316</v>
      </c>
      <c r="B11" s="117" t="n">
        <v>3</v>
      </c>
    </row>
    <row r="12" customFormat="false" ht="15" hidden="false" customHeight="false" outlineLevel="0" collapsed="false">
      <c r="A12" s="116" t="s">
        <v>50</v>
      </c>
      <c r="B12" s="117" t="n">
        <v>3</v>
      </c>
    </row>
    <row r="13" customFormat="false" ht="15" hidden="false" customHeight="false" outlineLevel="0" collapsed="false">
      <c r="A13" s="116" t="s">
        <v>317</v>
      </c>
      <c r="B13" s="117" t="n">
        <v>7</v>
      </c>
    </row>
    <row r="14" customFormat="false" ht="15" hidden="false" customHeight="false" outlineLevel="0" collapsed="false">
      <c r="A14" s="116" t="s">
        <v>351</v>
      </c>
      <c r="B14" s="117" t="n">
        <v>3</v>
      </c>
    </row>
    <row r="15" customFormat="false" ht="15" hidden="false" customHeight="false" outlineLevel="0" collapsed="false">
      <c r="A15" s="116" t="s">
        <v>318</v>
      </c>
      <c r="B15" s="117" t="n">
        <v>2</v>
      </c>
    </row>
    <row r="16" customFormat="false" ht="15" hidden="false" customHeight="false" outlineLevel="0" collapsed="false">
      <c r="A16" s="116" t="s">
        <v>319</v>
      </c>
      <c r="B16" s="117" t="n">
        <v>6</v>
      </c>
    </row>
    <row r="17" customFormat="false" ht="15" hidden="false" customHeight="false" outlineLevel="0" collapsed="false">
      <c r="A17" s="116" t="s">
        <v>321</v>
      </c>
      <c r="B17" s="117" t="n">
        <v>13</v>
      </c>
    </row>
    <row r="18" customFormat="false" ht="15" hidden="false" customHeight="false" outlineLevel="0" collapsed="false">
      <c r="A18" s="116" t="s">
        <v>322</v>
      </c>
      <c r="B18" s="117" t="n">
        <v>4</v>
      </c>
    </row>
    <row r="19" customFormat="false" ht="15" hidden="false" customHeight="false" outlineLevel="0" collapsed="false">
      <c r="A19" s="116" t="s">
        <v>320</v>
      </c>
      <c r="B19" s="117" t="n">
        <v>4</v>
      </c>
    </row>
    <row r="20" customFormat="false" ht="15" hidden="false" customHeight="false" outlineLevel="0" collapsed="false">
      <c r="A20" s="116" t="s">
        <v>323</v>
      </c>
      <c r="B20" s="117" t="n">
        <v>1</v>
      </c>
    </row>
    <row r="21" customFormat="false" ht="15" hidden="false" customHeight="false" outlineLevel="0" collapsed="false">
      <c r="A21" s="116" t="s">
        <v>324</v>
      </c>
      <c r="B21" s="117" t="n">
        <v>54</v>
      </c>
    </row>
    <row r="22" customFormat="false" ht="15" hidden="false" customHeight="false" outlineLevel="0" collapsed="false">
      <c r="A22" s="116" t="s">
        <v>326</v>
      </c>
      <c r="B22" s="117" t="n">
        <v>12</v>
      </c>
    </row>
    <row r="23" customFormat="false" ht="15" hidden="false" customHeight="false" outlineLevel="0" collapsed="false">
      <c r="A23" s="116" t="s">
        <v>352</v>
      </c>
      <c r="B23" s="117" t="n">
        <v>1</v>
      </c>
    </row>
    <row r="24" customFormat="false" ht="15" hidden="false" customHeight="false" outlineLevel="0" collapsed="false">
      <c r="A24" s="116" t="s">
        <v>325</v>
      </c>
      <c r="B24" s="117" t="n">
        <v>2</v>
      </c>
    </row>
    <row r="25" customFormat="false" ht="15" hidden="false" customHeight="false" outlineLevel="0" collapsed="false">
      <c r="A25" s="116" t="s">
        <v>139</v>
      </c>
      <c r="B25" s="117" t="n">
        <v>16</v>
      </c>
    </row>
    <row r="26" customFormat="false" ht="15" hidden="false" customHeight="false" outlineLevel="0" collapsed="false">
      <c r="A26" s="116" t="s">
        <v>327</v>
      </c>
      <c r="B26" s="117" t="n">
        <v>3</v>
      </c>
    </row>
    <row r="27" customFormat="false" ht="15" hidden="false" customHeight="false" outlineLevel="0" collapsed="false">
      <c r="A27" s="116" t="s">
        <v>142</v>
      </c>
      <c r="B27" s="117" t="n">
        <v>3</v>
      </c>
    </row>
    <row r="28" customFormat="false" ht="15" hidden="false" customHeight="false" outlineLevel="0" collapsed="false">
      <c r="A28" s="116" t="s">
        <v>328</v>
      </c>
      <c r="B28" s="117" t="n">
        <v>34</v>
      </c>
    </row>
    <row r="29" customFormat="false" ht="15" hidden="false" customHeight="false" outlineLevel="0" collapsed="false">
      <c r="A29" s="116" t="s">
        <v>145</v>
      </c>
      <c r="B29" s="117" t="n">
        <v>87</v>
      </c>
    </row>
    <row r="30" customFormat="false" ht="15" hidden="false" customHeight="false" outlineLevel="0" collapsed="false">
      <c r="A30" s="116" t="s">
        <v>329</v>
      </c>
      <c r="B30" s="117" t="n">
        <v>12</v>
      </c>
    </row>
    <row r="31" customFormat="false" ht="15" hidden="false" customHeight="false" outlineLevel="0" collapsed="false">
      <c r="A31" s="116" t="s">
        <v>330</v>
      </c>
      <c r="B31" s="117" t="n">
        <v>1</v>
      </c>
    </row>
    <row r="32" customFormat="false" ht="15" hidden="false" customHeight="false" outlineLevel="0" collapsed="false">
      <c r="A32" s="116" t="s">
        <v>158</v>
      </c>
      <c r="B32" s="117" t="n">
        <v>2</v>
      </c>
    </row>
    <row r="33" customFormat="false" ht="15" hidden="false" customHeight="false" outlineLevel="0" collapsed="false">
      <c r="A33" s="116" t="s">
        <v>331</v>
      </c>
      <c r="B33" s="117" t="n">
        <v>1</v>
      </c>
    </row>
    <row r="34" customFormat="false" ht="15" hidden="false" customHeight="false" outlineLevel="0" collapsed="false">
      <c r="A34" s="116" t="s">
        <v>332</v>
      </c>
      <c r="B34" s="117" t="n">
        <v>39</v>
      </c>
    </row>
    <row r="35" customFormat="false" ht="15" hidden="false" customHeight="false" outlineLevel="0" collapsed="false">
      <c r="A35" s="116" t="s">
        <v>333</v>
      </c>
      <c r="B35" s="117" t="n">
        <v>6</v>
      </c>
    </row>
    <row r="36" customFormat="false" ht="15" hidden="false" customHeight="false" outlineLevel="0" collapsed="false">
      <c r="A36" s="116" t="s">
        <v>161</v>
      </c>
      <c r="B36" s="117" t="n">
        <v>7</v>
      </c>
    </row>
    <row r="37" customFormat="false" ht="15" hidden="false" customHeight="false" outlineLevel="0" collapsed="false">
      <c r="A37" s="116" t="s">
        <v>164</v>
      </c>
      <c r="B37" s="117" t="n">
        <v>2</v>
      </c>
    </row>
    <row r="38" customFormat="false" ht="15" hidden="false" customHeight="false" outlineLevel="0" collapsed="false">
      <c r="A38" s="116" t="s">
        <v>334</v>
      </c>
      <c r="B38" s="117" t="n">
        <v>2</v>
      </c>
    </row>
    <row r="39" customFormat="false" ht="15" hidden="false" customHeight="false" outlineLevel="0" collapsed="false">
      <c r="A39" s="116" t="s">
        <v>167</v>
      </c>
      <c r="B39" s="117" t="n">
        <v>1</v>
      </c>
    </row>
    <row r="40" customFormat="false" ht="15" hidden="false" customHeight="false" outlineLevel="0" collapsed="false">
      <c r="A40" s="116" t="s">
        <v>335</v>
      </c>
      <c r="B40" s="117" t="n">
        <v>3</v>
      </c>
    </row>
    <row r="41" customFormat="false" ht="15" hidden="false" customHeight="false" outlineLevel="0" collapsed="false">
      <c r="A41" s="116" t="s">
        <v>209</v>
      </c>
      <c r="B41" s="117" t="n">
        <v>6</v>
      </c>
    </row>
    <row r="42" customFormat="false" ht="15" hidden="false" customHeight="false" outlineLevel="0" collapsed="false">
      <c r="A42" s="116" t="s">
        <v>211</v>
      </c>
      <c r="B42" s="117" t="n">
        <v>2</v>
      </c>
    </row>
    <row r="43" customFormat="false" ht="15" hidden="false" customHeight="false" outlineLevel="0" collapsed="false">
      <c r="A43" s="116" t="s">
        <v>214</v>
      </c>
      <c r="B43" s="117" t="n">
        <v>5</v>
      </c>
    </row>
    <row r="44" customFormat="false" ht="15" hidden="false" customHeight="false" outlineLevel="0" collapsed="false">
      <c r="A44" s="116" t="s">
        <v>353</v>
      </c>
      <c r="B44" s="117" t="n">
        <v>1</v>
      </c>
    </row>
    <row r="45" customFormat="false" ht="15" hidden="false" customHeight="false" outlineLevel="0" collapsed="false">
      <c r="A45" s="116" t="s">
        <v>336</v>
      </c>
      <c r="B45" s="117" t="n">
        <v>2</v>
      </c>
    </row>
    <row r="46" customFormat="false" ht="15" hidden="false" customHeight="false" outlineLevel="0" collapsed="false">
      <c r="A46" s="116" t="s">
        <v>220</v>
      </c>
      <c r="B46" s="117" t="n">
        <v>1</v>
      </c>
    </row>
    <row r="47" customFormat="false" ht="15" hidden="false" customHeight="false" outlineLevel="0" collapsed="false">
      <c r="A47" s="116" t="s">
        <v>337</v>
      </c>
      <c r="B47" s="117" t="n">
        <v>1</v>
      </c>
    </row>
    <row r="48" customFormat="false" ht="15" hidden="false" customHeight="false" outlineLevel="0" collapsed="false">
      <c r="A48" s="116" t="s">
        <v>338</v>
      </c>
      <c r="B48" s="117" t="n">
        <v>3</v>
      </c>
    </row>
    <row r="49" customFormat="false" ht="15" hidden="false" customHeight="false" outlineLevel="0" collapsed="false">
      <c r="A49" s="116" t="s">
        <v>339</v>
      </c>
      <c r="B49" s="117" t="n">
        <v>8</v>
      </c>
    </row>
    <row r="50" customFormat="false" ht="15" hidden="false" customHeight="false" outlineLevel="0" collapsed="false">
      <c r="A50" s="116" t="s">
        <v>340</v>
      </c>
      <c r="B50" s="117" t="n">
        <v>3</v>
      </c>
    </row>
    <row r="51" customFormat="false" ht="15" hidden="false" customHeight="false" outlineLevel="0" collapsed="false">
      <c r="A51" s="116" t="s">
        <v>341</v>
      </c>
      <c r="B51" s="117" t="n">
        <v>90</v>
      </c>
    </row>
    <row r="52" customFormat="false" ht="15" hidden="false" customHeight="false" outlineLevel="0" collapsed="false">
      <c r="A52" s="116" t="s">
        <v>232</v>
      </c>
      <c r="B52" s="117" t="n">
        <v>8</v>
      </c>
    </row>
    <row r="53" customFormat="false" ht="15" hidden="false" customHeight="false" outlineLevel="0" collapsed="false">
      <c r="A53" s="116" t="s">
        <v>342</v>
      </c>
      <c r="B53" s="117" t="n">
        <v>16</v>
      </c>
    </row>
    <row r="54" customFormat="false" ht="15" hidden="false" customHeight="false" outlineLevel="0" collapsed="false">
      <c r="A54" s="116" t="s">
        <v>235</v>
      </c>
      <c r="B54" s="117" t="n">
        <v>65</v>
      </c>
    </row>
    <row r="55" customFormat="false" ht="15" hidden="false" customHeight="false" outlineLevel="0" collapsed="false">
      <c r="A55" s="116" t="s">
        <v>343</v>
      </c>
      <c r="B55" s="117" t="n">
        <v>1</v>
      </c>
    </row>
    <row r="56" customFormat="false" ht="15" hidden="false" customHeight="false" outlineLevel="0" collapsed="false">
      <c r="A56" s="116" t="s">
        <v>344</v>
      </c>
      <c r="B56" s="117" t="n">
        <v>21</v>
      </c>
    </row>
    <row r="57" customFormat="false" ht="15" hidden="false" customHeight="false" outlineLevel="0" collapsed="false">
      <c r="A57" s="116" t="s">
        <v>345</v>
      </c>
      <c r="B57" s="117" t="n">
        <v>20</v>
      </c>
    </row>
    <row r="58" customFormat="false" ht="15" hidden="false" customHeight="false" outlineLevel="0" collapsed="false">
      <c r="A58" s="116" t="s">
        <v>245</v>
      </c>
      <c r="B58" s="117" t="n">
        <v>41</v>
      </c>
    </row>
    <row r="59" customFormat="false" ht="15" hidden="false" customHeight="false" outlineLevel="0" collapsed="false">
      <c r="A59" s="116" t="s">
        <v>247</v>
      </c>
      <c r="B59" s="117" t="n">
        <v>4</v>
      </c>
    </row>
    <row r="60" customFormat="false" ht="15" hidden="false" customHeight="false" outlineLevel="0" collapsed="false">
      <c r="A60" s="116" t="s">
        <v>249</v>
      </c>
      <c r="B60" s="117" t="n">
        <v>3</v>
      </c>
    </row>
    <row r="61" customFormat="false" ht="15" hidden="false" customHeight="false" outlineLevel="0" collapsed="false">
      <c r="A61" s="116" t="s">
        <v>346</v>
      </c>
      <c r="B61" s="117" t="n">
        <v>18</v>
      </c>
    </row>
    <row r="62" customFormat="false" ht="15" hidden="false" customHeight="false" outlineLevel="0" collapsed="false">
      <c r="A62" s="116" t="s">
        <v>347</v>
      </c>
      <c r="B62" s="117" t="n">
        <v>24</v>
      </c>
    </row>
    <row r="63" customFormat="false" ht="15" hidden="false" customHeight="false" outlineLevel="0" collapsed="false">
      <c r="A63" s="116" t="s">
        <v>255</v>
      </c>
      <c r="B63" s="117" t="n">
        <v>8</v>
      </c>
    </row>
    <row r="64" customFormat="false" ht="15" hidden="false" customHeight="false" outlineLevel="0" collapsed="false">
      <c r="A64" s="116" t="s">
        <v>257</v>
      </c>
      <c r="B64" s="117" t="n">
        <v>4</v>
      </c>
    </row>
    <row r="65" customFormat="false" ht="15" hidden="false" customHeight="false" outlineLevel="0" collapsed="false">
      <c r="A65" s="116" t="s">
        <v>260</v>
      </c>
      <c r="B65" s="117" t="n">
        <v>39</v>
      </c>
    </row>
    <row r="66" customFormat="false" ht="15" hidden="false" customHeight="false" outlineLevel="0" collapsed="false">
      <c r="A66" s="116" t="s">
        <v>264</v>
      </c>
      <c r="B66" s="117" t="n">
        <v>51</v>
      </c>
    </row>
    <row r="67" customFormat="false" ht="15" hidden="false" customHeight="false" outlineLevel="0" collapsed="false">
      <c r="A67" s="116" t="s">
        <v>267</v>
      </c>
      <c r="B67" s="117" t="n">
        <v>5</v>
      </c>
    </row>
    <row r="68" customFormat="false" ht="15" hidden="false" customHeight="false" outlineLevel="0" collapsed="false">
      <c r="A68" s="116" t="s">
        <v>274</v>
      </c>
      <c r="B68" s="117" t="n">
        <v>44</v>
      </c>
    </row>
    <row r="69" customFormat="false" ht="15" hidden="false" customHeight="false" outlineLevel="0" collapsed="false">
      <c r="A69" s="116" t="s">
        <v>270</v>
      </c>
      <c r="B69" s="117" t="n">
        <v>2</v>
      </c>
    </row>
    <row r="70" customFormat="false" ht="15" hidden="false" customHeight="false" outlineLevel="0" collapsed="false">
      <c r="A70" s="116" t="s">
        <v>276</v>
      </c>
      <c r="B70" s="117" t="n">
        <v>23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9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94" activeCellId="0" sqref="C94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81.43"/>
    <col collapsed="false" customWidth="true" hidden="false" outlineLevel="0" max="3" min="2" style="0" width="47.86"/>
  </cols>
  <sheetData>
    <row r="1" customFormat="false" ht="15" hidden="false" customHeight="false" outlineLevel="0" collapsed="false">
      <c r="A1" s="118" t="s">
        <v>354</v>
      </c>
      <c r="B1" s="116" t="s">
        <v>313</v>
      </c>
      <c r="C1" s="116" t="s">
        <v>313</v>
      </c>
    </row>
    <row r="2" customFormat="false" ht="15" hidden="false" customHeight="false" outlineLevel="0" collapsed="false">
      <c r="A2" s="119" t="s">
        <v>17</v>
      </c>
      <c r="B2" s="116" t="s">
        <v>314</v>
      </c>
      <c r="C2" s="116" t="s">
        <v>314</v>
      </c>
    </row>
    <row r="3" customFormat="false" ht="15" hidden="false" customHeight="false" outlineLevel="0" collapsed="false">
      <c r="A3" s="119" t="s">
        <v>19</v>
      </c>
      <c r="B3" s="116" t="s">
        <v>348</v>
      </c>
      <c r="C3" s="116" t="s">
        <v>348</v>
      </c>
    </row>
    <row r="4" customFormat="false" ht="15" hidden="false" customHeight="false" outlineLevel="0" collapsed="false">
      <c r="A4" s="120" t="s">
        <v>21</v>
      </c>
      <c r="B4" s="116" t="s">
        <v>312</v>
      </c>
      <c r="C4" s="116" t="s">
        <v>312</v>
      </c>
    </row>
    <row r="5" customFormat="false" ht="15" hidden="false" customHeight="false" outlineLevel="0" collapsed="false">
      <c r="A5" s="119" t="s">
        <v>24</v>
      </c>
      <c r="B5" s="116" t="s">
        <v>349</v>
      </c>
      <c r="C5" s="116" t="s">
        <v>311</v>
      </c>
    </row>
    <row r="6" customFormat="false" ht="15" hidden="false" customHeight="false" outlineLevel="0" collapsed="false">
      <c r="A6" s="119" t="s">
        <v>27</v>
      </c>
    </row>
    <row r="7" customFormat="false" ht="15" hidden="false" customHeight="false" outlineLevel="0" collapsed="false">
      <c r="A7" s="119" t="s">
        <v>30</v>
      </c>
      <c r="B7" s="116" t="s">
        <v>30</v>
      </c>
      <c r="C7" s="116" t="s">
        <v>30</v>
      </c>
    </row>
    <row r="8" customFormat="false" ht="15" hidden="false" customHeight="false" outlineLevel="0" collapsed="false">
      <c r="A8" s="119" t="s">
        <v>33</v>
      </c>
      <c r="B8" s="116" t="s">
        <v>33</v>
      </c>
      <c r="C8" s="116" t="s">
        <v>33</v>
      </c>
    </row>
    <row r="9" customFormat="false" ht="15" hidden="false" customHeight="false" outlineLevel="0" collapsed="false">
      <c r="A9" s="119" t="s">
        <v>36</v>
      </c>
      <c r="B9" s="116" t="s">
        <v>36</v>
      </c>
      <c r="C9" s="116" t="s">
        <v>36</v>
      </c>
    </row>
    <row r="10" customFormat="false" ht="15" hidden="false" customHeight="false" outlineLevel="0" collapsed="false">
      <c r="A10" s="119" t="s">
        <v>38</v>
      </c>
      <c r="B10" s="116" t="s">
        <v>38</v>
      </c>
      <c r="C10" s="116" t="s">
        <v>38</v>
      </c>
    </row>
    <row r="11" customFormat="false" ht="15" hidden="false" customHeight="false" outlineLevel="0" collapsed="false">
      <c r="A11" s="120" t="s">
        <v>41</v>
      </c>
    </row>
    <row r="12" customFormat="false" ht="15" hidden="false" customHeight="false" outlineLevel="0" collapsed="false">
      <c r="A12" s="119" t="s">
        <v>355</v>
      </c>
    </row>
    <row r="13" customFormat="false" ht="15" hidden="false" customHeight="false" outlineLevel="0" collapsed="false">
      <c r="A13" s="120" t="s">
        <v>47</v>
      </c>
      <c r="B13" s="116" t="s">
        <v>350</v>
      </c>
      <c r="C13" s="116" t="s">
        <v>315</v>
      </c>
    </row>
    <row r="14" customFormat="false" ht="15" hidden="false" customHeight="false" outlineLevel="0" collapsed="false">
      <c r="A14" s="121" t="s">
        <v>50</v>
      </c>
      <c r="B14" s="116" t="s">
        <v>50</v>
      </c>
      <c r="C14" s="116" t="s">
        <v>50</v>
      </c>
    </row>
    <row r="15" customFormat="false" ht="15" hidden="false" customHeight="false" outlineLevel="0" collapsed="false">
      <c r="A15" s="120" t="s">
        <v>53</v>
      </c>
      <c r="B15" s="122"/>
      <c r="C15" s="122"/>
    </row>
    <row r="16" customFormat="false" ht="15" hidden="false" customHeight="false" outlineLevel="0" collapsed="false">
      <c r="A16" s="119" t="s">
        <v>56</v>
      </c>
      <c r="B16" s="123"/>
      <c r="C16" s="123"/>
    </row>
    <row r="17" customFormat="false" ht="15" hidden="false" customHeight="false" outlineLevel="0" collapsed="false">
      <c r="A17" s="120" t="s">
        <v>58</v>
      </c>
      <c r="B17" s="116" t="s">
        <v>322</v>
      </c>
      <c r="C17" s="116" t="s">
        <v>322</v>
      </c>
    </row>
    <row r="18" customFormat="false" ht="15" hidden="false" customHeight="false" outlineLevel="0" collapsed="false">
      <c r="A18" s="120" t="s">
        <v>61</v>
      </c>
      <c r="B18" s="116" t="s">
        <v>353</v>
      </c>
      <c r="C18" s="116" t="s">
        <v>353</v>
      </c>
    </row>
    <row r="19" customFormat="false" ht="15" hidden="false" customHeight="false" outlineLevel="0" collapsed="false">
      <c r="A19" s="120" t="s">
        <v>356</v>
      </c>
      <c r="B19" s="122"/>
      <c r="C19" s="122"/>
    </row>
    <row r="20" customFormat="false" ht="16.5" hidden="false" customHeight="false" outlineLevel="0" collapsed="false">
      <c r="A20" s="124" t="s">
        <v>357</v>
      </c>
      <c r="B20" s="116" t="s">
        <v>334</v>
      </c>
      <c r="C20" s="116" t="s">
        <v>334</v>
      </c>
    </row>
    <row r="21" customFormat="false" ht="15" hidden="false" customHeight="false" outlineLevel="0" collapsed="false">
      <c r="A21" s="119" t="s">
        <v>74</v>
      </c>
      <c r="B21" s="123"/>
      <c r="C21" s="123"/>
    </row>
    <row r="22" customFormat="false" ht="15" hidden="false" customHeight="false" outlineLevel="0" collapsed="false">
      <c r="A22" s="119" t="s">
        <v>77</v>
      </c>
      <c r="B22" s="116" t="s">
        <v>316</v>
      </c>
      <c r="C22" s="116" t="s">
        <v>316</v>
      </c>
    </row>
    <row r="23" customFormat="false" ht="15" hidden="false" customHeight="false" outlineLevel="0" collapsed="false">
      <c r="A23" s="120" t="s">
        <v>80</v>
      </c>
      <c r="B23" s="122"/>
      <c r="C23" s="122"/>
    </row>
    <row r="24" customFormat="false" ht="15" hidden="false" customHeight="false" outlineLevel="0" collapsed="false">
      <c r="A24" s="119" t="s">
        <v>83</v>
      </c>
      <c r="B24" s="116" t="s">
        <v>317</v>
      </c>
      <c r="C24" s="116" t="s">
        <v>317</v>
      </c>
    </row>
    <row r="25" customFormat="false" ht="15" hidden="false" customHeight="false" outlineLevel="0" collapsed="false">
      <c r="A25" s="119" t="s">
        <v>85</v>
      </c>
      <c r="B25" s="116" t="s">
        <v>351</v>
      </c>
      <c r="C25" s="116" t="s">
        <v>351</v>
      </c>
    </row>
    <row r="26" customFormat="false" ht="15" hidden="false" customHeight="false" outlineLevel="0" collapsed="false">
      <c r="A26" s="119" t="s">
        <v>88</v>
      </c>
      <c r="B26" s="116" t="s">
        <v>318</v>
      </c>
      <c r="C26" s="116" t="s">
        <v>318</v>
      </c>
    </row>
    <row r="27" customFormat="false" ht="15" hidden="false" customHeight="false" outlineLevel="0" collapsed="false">
      <c r="A27" s="120" t="s">
        <v>91</v>
      </c>
      <c r="B27" s="116" t="s">
        <v>319</v>
      </c>
      <c r="C27" s="116" t="s">
        <v>319</v>
      </c>
    </row>
    <row r="28" customFormat="false" ht="15" hidden="false" customHeight="false" outlineLevel="0" collapsed="false">
      <c r="A28" s="120" t="s">
        <v>93</v>
      </c>
      <c r="B28" s="116" t="s">
        <v>323</v>
      </c>
      <c r="C28" s="116" t="s">
        <v>323</v>
      </c>
    </row>
    <row r="29" customFormat="false" ht="15" hidden="false" customHeight="false" outlineLevel="0" collapsed="false">
      <c r="A29" s="119" t="s">
        <v>95</v>
      </c>
      <c r="B29" s="123"/>
      <c r="C29" s="123"/>
    </row>
    <row r="30" customFormat="false" ht="15" hidden="false" customHeight="false" outlineLevel="0" collapsed="false">
      <c r="A30" s="119" t="s">
        <v>97</v>
      </c>
      <c r="B30" s="123"/>
      <c r="C30" s="123"/>
    </row>
    <row r="31" customFormat="false" ht="15" hidden="false" customHeight="false" outlineLevel="0" collapsed="false">
      <c r="A31" s="119" t="s">
        <v>99</v>
      </c>
      <c r="B31" s="116" t="s">
        <v>329</v>
      </c>
      <c r="C31" s="116" t="s">
        <v>329</v>
      </c>
    </row>
    <row r="32" customFormat="false" ht="15" hidden="false" customHeight="false" outlineLevel="0" collapsed="false">
      <c r="A32" s="120" t="s">
        <v>102</v>
      </c>
      <c r="B32" s="122"/>
      <c r="C32" s="122"/>
    </row>
    <row r="33" customFormat="false" ht="15" hidden="false" customHeight="false" outlineLevel="0" collapsed="false">
      <c r="A33" s="119" t="s">
        <v>358</v>
      </c>
      <c r="B33" s="116" t="s">
        <v>331</v>
      </c>
      <c r="C33" s="116" t="s">
        <v>331</v>
      </c>
    </row>
    <row r="34" customFormat="false" ht="15" hidden="false" customHeight="false" outlineLevel="0" collapsed="false">
      <c r="A34" s="120" t="s">
        <v>109</v>
      </c>
      <c r="B34" s="116" t="s">
        <v>332</v>
      </c>
      <c r="C34" s="116" t="s">
        <v>332</v>
      </c>
    </row>
    <row r="35" customFormat="false" ht="16.5" hidden="false" customHeight="false" outlineLevel="0" collapsed="false">
      <c r="A35" s="125" t="s">
        <v>359</v>
      </c>
      <c r="B35" s="116" t="s">
        <v>336</v>
      </c>
      <c r="C35" s="116" t="s">
        <v>336</v>
      </c>
    </row>
    <row r="36" customFormat="false" ht="15" hidden="false" customHeight="false" outlineLevel="0" collapsed="false">
      <c r="A36" s="120" t="s">
        <v>113</v>
      </c>
      <c r="B36" s="116" t="s">
        <v>339</v>
      </c>
      <c r="C36" s="116" t="s">
        <v>339</v>
      </c>
    </row>
    <row r="37" customFormat="false" ht="15" hidden="false" customHeight="false" outlineLevel="0" collapsed="false">
      <c r="A37" s="119" t="s">
        <v>116</v>
      </c>
      <c r="B37" s="116" t="s">
        <v>340</v>
      </c>
      <c r="C37" s="116" t="s">
        <v>340</v>
      </c>
    </row>
    <row r="38" customFormat="false" ht="15" hidden="false" customHeight="false" outlineLevel="0" collapsed="false">
      <c r="A38" s="120" t="s">
        <v>120</v>
      </c>
      <c r="B38" s="116" t="s">
        <v>342</v>
      </c>
      <c r="C38" s="116" t="s">
        <v>342</v>
      </c>
    </row>
    <row r="39" customFormat="false" ht="15" hidden="false" customHeight="false" outlineLevel="0" collapsed="false">
      <c r="A39" s="120" t="s">
        <v>123</v>
      </c>
      <c r="B39" s="116" t="s">
        <v>343</v>
      </c>
      <c r="C39" s="116" t="s">
        <v>343</v>
      </c>
    </row>
    <row r="40" customFormat="false" ht="15" hidden="false" customHeight="false" outlineLevel="0" collapsed="false">
      <c r="A40" s="119" t="s">
        <v>126</v>
      </c>
      <c r="B40" s="116" t="s">
        <v>346</v>
      </c>
      <c r="C40" s="116" t="s">
        <v>346</v>
      </c>
    </row>
    <row r="41" customFormat="false" ht="15" hidden="false" customHeight="false" outlineLevel="0" collapsed="false">
      <c r="A41" s="119" t="s">
        <v>129</v>
      </c>
      <c r="B41" s="116" t="s">
        <v>347</v>
      </c>
      <c r="C41" s="116" t="s">
        <v>347</v>
      </c>
    </row>
    <row r="42" customFormat="false" ht="15" hidden="false" customHeight="false" outlineLevel="0" collapsed="false">
      <c r="A42" s="119" t="s">
        <v>132</v>
      </c>
      <c r="B42" s="123"/>
      <c r="C42" s="123"/>
    </row>
    <row r="43" customFormat="false" ht="15" hidden="false" customHeight="false" outlineLevel="0" collapsed="false">
      <c r="A43" s="120" t="s">
        <v>360</v>
      </c>
      <c r="B43" s="122"/>
      <c r="C43" s="122"/>
    </row>
    <row r="44" customFormat="false" ht="15" hidden="false" customHeight="false" outlineLevel="0" collapsed="false">
      <c r="A44" s="120" t="s">
        <v>137</v>
      </c>
      <c r="B44" s="122"/>
      <c r="C44" s="122"/>
    </row>
    <row r="45" customFormat="false" ht="15" hidden="false" customHeight="false" outlineLevel="0" collapsed="false">
      <c r="A45" s="120" t="s">
        <v>139</v>
      </c>
      <c r="B45" s="116" t="s">
        <v>139</v>
      </c>
      <c r="C45" s="116" t="s">
        <v>139</v>
      </c>
    </row>
    <row r="46" customFormat="false" ht="15" hidden="false" customHeight="false" outlineLevel="0" collapsed="false">
      <c r="A46" s="120" t="s">
        <v>142</v>
      </c>
      <c r="B46" s="116" t="s">
        <v>142</v>
      </c>
      <c r="C46" s="116" t="s">
        <v>142</v>
      </c>
    </row>
    <row r="47" customFormat="false" ht="15" hidden="false" customHeight="false" outlineLevel="0" collapsed="false">
      <c r="A47" s="119" t="s">
        <v>145</v>
      </c>
      <c r="B47" s="116" t="s">
        <v>145</v>
      </c>
      <c r="C47" s="116" t="s">
        <v>145</v>
      </c>
    </row>
    <row r="48" customFormat="false" ht="15" hidden="false" customHeight="false" outlineLevel="0" collapsed="false">
      <c r="A48" s="120" t="s">
        <v>148</v>
      </c>
      <c r="B48" s="116" t="s">
        <v>330</v>
      </c>
      <c r="C48" s="116" t="s">
        <v>330</v>
      </c>
    </row>
    <row r="49" customFormat="false" ht="15" hidden="false" customHeight="false" outlineLevel="0" collapsed="false">
      <c r="A49" s="119" t="s">
        <v>152</v>
      </c>
      <c r="B49" s="123"/>
      <c r="C49" s="123"/>
    </row>
    <row r="50" customFormat="false" ht="15" hidden="false" customHeight="false" outlineLevel="0" collapsed="false">
      <c r="A50" s="119" t="s">
        <v>156</v>
      </c>
      <c r="B50" s="123"/>
      <c r="C50" s="123"/>
    </row>
    <row r="51" customFormat="false" ht="15" hidden="false" customHeight="false" outlineLevel="0" collapsed="false">
      <c r="A51" s="120" t="s">
        <v>158</v>
      </c>
      <c r="B51" s="116" t="s">
        <v>158</v>
      </c>
      <c r="C51" s="116" t="s">
        <v>158</v>
      </c>
    </row>
    <row r="52" customFormat="false" ht="16.5" hidden="false" customHeight="false" outlineLevel="0" collapsed="false">
      <c r="A52" s="124" t="s">
        <v>161</v>
      </c>
      <c r="B52" s="116" t="s">
        <v>161</v>
      </c>
      <c r="C52" s="116" t="s">
        <v>161</v>
      </c>
    </row>
    <row r="53" customFormat="false" ht="15" hidden="false" customHeight="false" outlineLevel="0" collapsed="false">
      <c r="A53" s="119" t="s">
        <v>164</v>
      </c>
      <c r="B53" s="116" t="s">
        <v>164</v>
      </c>
      <c r="C53" s="116" t="s">
        <v>164</v>
      </c>
    </row>
    <row r="54" customFormat="false" ht="15" hidden="false" customHeight="false" outlineLevel="0" collapsed="false">
      <c r="A54" s="120" t="s">
        <v>167</v>
      </c>
      <c r="B54" s="116" t="s">
        <v>167</v>
      </c>
      <c r="C54" s="116" t="s">
        <v>167</v>
      </c>
    </row>
    <row r="55" customFormat="false" ht="15" hidden="false" customHeight="false" outlineLevel="0" collapsed="false">
      <c r="A55" s="120" t="s">
        <v>169</v>
      </c>
      <c r="B55" s="122"/>
      <c r="C55" s="122"/>
    </row>
    <row r="56" customFormat="false" ht="15" hidden="false" customHeight="false" outlineLevel="0" collapsed="false">
      <c r="A56" s="120" t="s">
        <v>361</v>
      </c>
      <c r="B56" s="122"/>
      <c r="C56" s="122"/>
    </row>
    <row r="57" customFormat="false" ht="15" hidden="false" customHeight="false" outlineLevel="0" collapsed="false">
      <c r="A57" s="120" t="s">
        <v>176</v>
      </c>
      <c r="B57" s="116" t="s">
        <v>320</v>
      </c>
      <c r="C57" s="116" t="s">
        <v>320</v>
      </c>
    </row>
    <row r="58" customFormat="false" ht="15" hidden="false" customHeight="false" outlineLevel="0" collapsed="false">
      <c r="A58" s="120" t="s">
        <v>179</v>
      </c>
      <c r="B58" s="116" t="s">
        <v>321</v>
      </c>
      <c r="C58" s="116" t="s">
        <v>321</v>
      </c>
    </row>
    <row r="59" customFormat="false" ht="16.5" hidden="false" customHeight="false" outlineLevel="0" collapsed="false">
      <c r="A59" s="125" t="s">
        <v>362</v>
      </c>
      <c r="B59" s="116" t="s">
        <v>324</v>
      </c>
      <c r="C59" s="116" t="s">
        <v>324</v>
      </c>
    </row>
    <row r="60" customFormat="false" ht="15" hidden="false" customHeight="false" outlineLevel="0" collapsed="false">
      <c r="A60" s="119" t="s">
        <v>363</v>
      </c>
      <c r="B60" s="116" t="s">
        <v>325</v>
      </c>
      <c r="C60" s="116" t="s">
        <v>325</v>
      </c>
    </row>
    <row r="61" customFormat="false" ht="15" hidden="false" customHeight="false" outlineLevel="0" collapsed="false">
      <c r="A61" s="120" t="s">
        <v>364</v>
      </c>
      <c r="B61" s="116" t="s">
        <v>352</v>
      </c>
      <c r="C61" s="116" t="s">
        <v>352</v>
      </c>
    </row>
    <row r="62" customFormat="false" ht="15" hidden="false" customHeight="false" outlineLevel="0" collapsed="false">
      <c r="A62" s="120" t="s">
        <v>189</v>
      </c>
      <c r="B62" s="116" t="s">
        <v>338</v>
      </c>
      <c r="C62" s="116" t="s">
        <v>338</v>
      </c>
    </row>
    <row r="63" customFormat="false" ht="15" hidden="false" customHeight="false" outlineLevel="0" collapsed="false">
      <c r="A63" s="120" t="s">
        <v>365</v>
      </c>
      <c r="B63" s="122"/>
      <c r="C63" s="122"/>
    </row>
    <row r="64" customFormat="false" ht="15" hidden="false" customHeight="false" outlineLevel="0" collapsed="false">
      <c r="A64" s="119" t="s">
        <v>195</v>
      </c>
      <c r="B64" s="116" t="s">
        <v>326</v>
      </c>
      <c r="C64" s="116" t="s">
        <v>326</v>
      </c>
    </row>
    <row r="65" customFormat="false" ht="16.5" hidden="false" customHeight="false" outlineLevel="0" collapsed="false">
      <c r="A65" s="125" t="s">
        <v>366</v>
      </c>
      <c r="B65" s="116" t="s">
        <v>327</v>
      </c>
      <c r="C65" s="116" t="s">
        <v>327</v>
      </c>
    </row>
    <row r="66" customFormat="false" ht="15" hidden="false" customHeight="false" outlineLevel="0" collapsed="false">
      <c r="A66" s="120" t="s">
        <v>328</v>
      </c>
      <c r="B66" s="116" t="s">
        <v>328</v>
      </c>
      <c r="C66" s="116" t="s">
        <v>328</v>
      </c>
    </row>
    <row r="67" customFormat="false" ht="15" hidden="false" customHeight="false" outlineLevel="0" collapsed="false">
      <c r="A67" s="120" t="s">
        <v>203</v>
      </c>
      <c r="B67" s="116" t="s">
        <v>333</v>
      </c>
      <c r="C67" s="116" t="s">
        <v>333</v>
      </c>
    </row>
    <row r="68" customFormat="false" ht="15" hidden="false" customHeight="false" outlineLevel="0" collapsed="false">
      <c r="A68" s="120" t="s">
        <v>367</v>
      </c>
      <c r="B68" s="122"/>
      <c r="C68" s="122"/>
    </row>
    <row r="69" customFormat="false" ht="15" hidden="false" customHeight="false" outlineLevel="0" collapsed="false">
      <c r="A69" s="120" t="s">
        <v>207</v>
      </c>
      <c r="B69" s="116" t="s">
        <v>335</v>
      </c>
      <c r="C69" s="116" t="s">
        <v>335</v>
      </c>
    </row>
    <row r="70" customFormat="false" ht="15" hidden="false" customHeight="false" outlineLevel="0" collapsed="false">
      <c r="A70" s="120" t="s">
        <v>209</v>
      </c>
      <c r="B70" s="116" t="s">
        <v>209</v>
      </c>
      <c r="C70" s="116" t="s">
        <v>209</v>
      </c>
    </row>
    <row r="71" customFormat="false" ht="15" hidden="false" customHeight="false" outlineLevel="0" collapsed="false">
      <c r="A71" s="120" t="s">
        <v>211</v>
      </c>
      <c r="B71" s="116" t="s">
        <v>211</v>
      </c>
      <c r="C71" s="116" t="s">
        <v>211</v>
      </c>
    </row>
    <row r="72" customFormat="false" ht="15" hidden="false" customHeight="false" outlineLevel="0" collapsed="false">
      <c r="A72" s="120" t="s">
        <v>214</v>
      </c>
      <c r="B72" s="116" t="s">
        <v>214</v>
      </c>
      <c r="C72" s="116" t="s">
        <v>214</v>
      </c>
    </row>
    <row r="73" customFormat="false" ht="15" hidden="false" customHeight="false" outlineLevel="0" collapsed="false">
      <c r="A73" s="120" t="s">
        <v>218</v>
      </c>
      <c r="B73" s="122"/>
      <c r="C73" s="122"/>
    </row>
    <row r="74" customFormat="false" ht="15" hidden="false" customHeight="false" outlineLevel="0" collapsed="false">
      <c r="A74" s="119" t="s">
        <v>220</v>
      </c>
      <c r="B74" s="116" t="s">
        <v>220</v>
      </c>
      <c r="C74" s="116" t="s">
        <v>220</v>
      </c>
    </row>
    <row r="75" customFormat="false" ht="15" hidden="false" customHeight="false" outlineLevel="0" collapsed="false">
      <c r="A75" s="119" t="s">
        <v>224</v>
      </c>
      <c r="B75" s="116" t="s">
        <v>337</v>
      </c>
      <c r="C75" s="116" t="s">
        <v>337</v>
      </c>
    </row>
    <row r="76" customFormat="false" ht="15" hidden="false" customHeight="false" outlineLevel="0" collapsed="false">
      <c r="A76" s="120" t="s">
        <v>228</v>
      </c>
      <c r="B76" s="116" t="s">
        <v>341</v>
      </c>
      <c r="C76" s="116" t="s">
        <v>341</v>
      </c>
    </row>
    <row r="77" customFormat="false" ht="15" hidden="false" customHeight="false" outlineLevel="0" collapsed="false">
      <c r="A77" s="120" t="s">
        <v>232</v>
      </c>
      <c r="B77" s="116" t="s">
        <v>232</v>
      </c>
      <c r="C77" s="116" t="s">
        <v>232</v>
      </c>
    </row>
    <row r="78" customFormat="false" ht="15" hidden="false" customHeight="false" outlineLevel="0" collapsed="false">
      <c r="A78" s="120" t="s">
        <v>235</v>
      </c>
      <c r="B78" s="116" t="s">
        <v>235</v>
      </c>
      <c r="C78" s="116" t="s">
        <v>235</v>
      </c>
    </row>
    <row r="79" customFormat="false" ht="15" hidden="false" customHeight="false" outlineLevel="0" collapsed="false">
      <c r="A79" s="120" t="s">
        <v>238</v>
      </c>
      <c r="B79" s="116" t="s">
        <v>344</v>
      </c>
      <c r="C79" s="116" t="s">
        <v>344</v>
      </c>
    </row>
    <row r="80" customFormat="false" ht="15" hidden="false" customHeight="false" outlineLevel="0" collapsed="false">
      <c r="A80" s="120" t="s">
        <v>240</v>
      </c>
      <c r="B80" s="116" t="s">
        <v>345</v>
      </c>
      <c r="C80" s="116" t="s">
        <v>345</v>
      </c>
    </row>
    <row r="81" customFormat="false" ht="15" hidden="false" customHeight="false" outlineLevel="0" collapsed="false">
      <c r="A81" s="120" t="s">
        <v>368</v>
      </c>
      <c r="B81" s="122"/>
      <c r="C81" s="122"/>
    </row>
    <row r="82" customFormat="false" ht="15" hidden="false" customHeight="false" outlineLevel="0" collapsed="false">
      <c r="A82" s="120" t="s">
        <v>245</v>
      </c>
      <c r="B82" s="116" t="s">
        <v>245</v>
      </c>
      <c r="C82" s="116" t="s">
        <v>245</v>
      </c>
    </row>
    <row r="83" customFormat="false" ht="15" hidden="false" customHeight="false" outlineLevel="0" collapsed="false">
      <c r="A83" s="120" t="s">
        <v>247</v>
      </c>
      <c r="B83" s="116" t="s">
        <v>247</v>
      </c>
      <c r="C83" s="116" t="s">
        <v>247</v>
      </c>
    </row>
    <row r="84" customFormat="false" ht="15" hidden="false" customHeight="false" outlineLevel="0" collapsed="false">
      <c r="A84" s="119" t="s">
        <v>249</v>
      </c>
      <c r="B84" s="116" t="s">
        <v>249</v>
      </c>
      <c r="C84" s="116" t="s">
        <v>249</v>
      </c>
    </row>
    <row r="85" customFormat="false" ht="15" hidden="false" customHeight="false" outlineLevel="0" collapsed="false">
      <c r="A85" s="120" t="s">
        <v>253</v>
      </c>
      <c r="B85" s="122"/>
      <c r="C85" s="122"/>
    </row>
    <row r="86" customFormat="false" ht="15" hidden="false" customHeight="false" outlineLevel="0" collapsed="false">
      <c r="A86" s="120" t="s">
        <v>255</v>
      </c>
      <c r="B86" s="116" t="s">
        <v>255</v>
      </c>
      <c r="C86" s="116" t="s">
        <v>255</v>
      </c>
    </row>
    <row r="87" customFormat="false" ht="15" hidden="false" customHeight="false" outlineLevel="0" collapsed="false">
      <c r="A87" s="120" t="s">
        <v>257</v>
      </c>
      <c r="B87" s="116" t="s">
        <v>257</v>
      </c>
      <c r="C87" s="116" t="s">
        <v>257</v>
      </c>
    </row>
    <row r="88" customFormat="false" ht="15" hidden="false" customHeight="false" outlineLevel="0" collapsed="false">
      <c r="A88" s="119" t="s">
        <v>260</v>
      </c>
      <c r="B88" s="116" t="s">
        <v>260</v>
      </c>
      <c r="C88" s="116" t="s">
        <v>260</v>
      </c>
    </row>
    <row r="89" customFormat="false" ht="15" hidden="false" customHeight="false" outlineLevel="0" collapsed="false">
      <c r="A89" s="120" t="s">
        <v>264</v>
      </c>
      <c r="B89" s="116" t="s">
        <v>264</v>
      </c>
      <c r="C89" s="116" t="s">
        <v>264</v>
      </c>
    </row>
    <row r="90" customFormat="false" ht="15" hidden="false" customHeight="false" outlineLevel="0" collapsed="false">
      <c r="A90" s="119" t="s">
        <v>267</v>
      </c>
      <c r="B90" s="116" t="s">
        <v>267</v>
      </c>
      <c r="C90" s="116" t="s">
        <v>267</v>
      </c>
    </row>
    <row r="91" customFormat="false" ht="15" hidden="false" customHeight="false" outlineLevel="0" collapsed="false">
      <c r="A91" s="120" t="s">
        <v>270</v>
      </c>
      <c r="B91" s="116" t="s">
        <v>270</v>
      </c>
      <c r="C91" s="116" t="s">
        <v>270</v>
      </c>
    </row>
    <row r="92" customFormat="false" ht="15" hidden="false" customHeight="false" outlineLevel="0" collapsed="false">
      <c r="A92" s="120" t="s">
        <v>369</v>
      </c>
      <c r="B92" s="122"/>
      <c r="C92" s="122"/>
    </row>
    <row r="93" customFormat="false" ht="15" hidden="false" customHeight="false" outlineLevel="0" collapsed="false">
      <c r="A93" s="119" t="s">
        <v>274</v>
      </c>
      <c r="B93" s="116" t="s">
        <v>274</v>
      </c>
      <c r="C93" s="116" t="s">
        <v>274</v>
      </c>
    </row>
    <row r="94" customFormat="false" ht="15.75" hidden="false" customHeight="false" outlineLevel="0" collapsed="false">
      <c r="A94" s="126" t="s">
        <v>276</v>
      </c>
      <c r="B94" s="116" t="s">
        <v>276</v>
      </c>
      <c r="C94" s="116" t="s">
        <v>276</v>
      </c>
    </row>
    <row r="97" customFormat="false" ht="15" hidden="false" customHeight="false" outlineLevel="0" collapsed="false">
      <c r="B97" s="0" t="s">
        <v>370</v>
      </c>
      <c r="C97" s="0" t="s">
        <v>371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O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2" activeCellId="0" sqref="A2"/>
    </sheetView>
  </sheetViews>
  <sheetFormatPr defaultColWidth="9.15625" defaultRowHeight="12.75" zeroHeight="false" outlineLevelRow="0" outlineLevelCol="0"/>
  <cols>
    <col collapsed="false" customWidth="true" hidden="false" outlineLevel="0" max="1" min="1" style="127" width="26.58"/>
    <col collapsed="false" customWidth="true" hidden="false" outlineLevel="0" max="2" min="2" style="127" width="32.86"/>
    <col collapsed="false" customWidth="true" hidden="false" outlineLevel="0" max="3" min="3" style="127" width="48.86"/>
    <col collapsed="false" customWidth="true" hidden="false" outlineLevel="0" max="67" min="4" style="127" width="11.42"/>
    <col collapsed="false" customWidth="true" hidden="false" outlineLevel="0" max="96" min="68" style="127" width="20.71"/>
    <col collapsed="false" customWidth="false" hidden="false" outlineLevel="0" max="253" min="97" style="127" width="9.14"/>
    <col collapsed="false" customWidth="true" hidden="false" outlineLevel="0" max="254" min="254" style="127" width="20.42"/>
    <col collapsed="false" customWidth="true" hidden="false" outlineLevel="0" max="256" min="255" style="127" width="20.71"/>
    <col collapsed="false" customWidth="true" hidden="false" outlineLevel="0" max="257" min="257" style="127" width="26.58"/>
    <col collapsed="false" customWidth="true" hidden="false" outlineLevel="0" max="323" min="258" style="127" width="11.42"/>
    <col collapsed="false" customWidth="true" hidden="false" outlineLevel="0" max="352" min="324" style="127" width="20.71"/>
    <col collapsed="false" customWidth="false" hidden="false" outlineLevel="0" max="509" min="353" style="127" width="9.14"/>
    <col collapsed="false" customWidth="true" hidden="false" outlineLevel="0" max="510" min="510" style="127" width="20.42"/>
    <col collapsed="false" customWidth="true" hidden="false" outlineLevel="0" max="512" min="511" style="127" width="20.71"/>
    <col collapsed="false" customWidth="true" hidden="false" outlineLevel="0" max="513" min="513" style="127" width="26.58"/>
    <col collapsed="false" customWidth="true" hidden="false" outlineLevel="0" max="579" min="514" style="127" width="11.42"/>
    <col collapsed="false" customWidth="true" hidden="false" outlineLevel="0" max="608" min="580" style="127" width="20.71"/>
    <col collapsed="false" customWidth="false" hidden="false" outlineLevel="0" max="765" min="609" style="127" width="9.14"/>
    <col collapsed="false" customWidth="true" hidden="false" outlineLevel="0" max="766" min="766" style="127" width="20.42"/>
    <col collapsed="false" customWidth="true" hidden="false" outlineLevel="0" max="768" min="767" style="127" width="20.71"/>
    <col collapsed="false" customWidth="true" hidden="false" outlineLevel="0" max="769" min="769" style="127" width="26.58"/>
    <col collapsed="false" customWidth="true" hidden="false" outlineLevel="0" max="835" min="770" style="127" width="11.42"/>
    <col collapsed="false" customWidth="true" hidden="false" outlineLevel="0" max="864" min="836" style="127" width="20.71"/>
    <col collapsed="false" customWidth="false" hidden="false" outlineLevel="0" max="1021" min="865" style="127" width="9.14"/>
    <col collapsed="false" customWidth="true" hidden="false" outlineLevel="0" max="1022" min="1022" style="127" width="20.42"/>
    <col collapsed="false" customWidth="true" hidden="false" outlineLevel="0" max="1024" min="1023" style="127" width="20.71"/>
  </cols>
  <sheetData>
    <row r="1" s="129" customFormat="true" ht="12.75" hidden="false" customHeight="false" outlineLevel="0" collapsed="false">
      <c r="A1" s="128" t="s">
        <v>372</v>
      </c>
      <c r="B1" s="128" t="s">
        <v>313</v>
      </c>
      <c r="C1" s="128" t="s">
        <v>314</v>
      </c>
      <c r="D1" s="128" t="s">
        <v>312</v>
      </c>
      <c r="E1" s="128" t="s">
        <v>311</v>
      </c>
      <c r="F1" s="128" t="s">
        <v>30</v>
      </c>
      <c r="G1" s="128" t="s">
        <v>33</v>
      </c>
      <c r="H1" s="128" t="s">
        <v>36</v>
      </c>
      <c r="I1" s="128" t="s">
        <v>38</v>
      </c>
      <c r="J1" s="128" t="s">
        <v>315</v>
      </c>
      <c r="K1" s="128" t="s">
        <v>316</v>
      </c>
      <c r="L1" s="128" t="s">
        <v>50</v>
      </c>
      <c r="M1" s="128" t="s">
        <v>317</v>
      </c>
      <c r="N1" s="128" t="s">
        <v>318</v>
      </c>
      <c r="O1" s="128" t="s">
        <v>319</v>
      </c>
      <c r="P1" s="128" t="s">
        <v>320</v>
      </c>
      <c r="Q1" s="128" t="s">
        <v>321</v>
      </c>
      <c r="R1" s="128" t="s">
        <v>322</v>
      </c>
      <c r="S1" s="128" t="s">
        <v>323</v>
      </c>
      <c r="T1" s="128" t="s">
        <v>324</v>
      </c>
      <c r="U1" s="128" t="s">
        <v>325</v>
      </c>
      <c r="V1" s="128" t="s">
        <v>326</v>
      </c>
      <c r="W1" s="128" t="s">
        <v>139</v>
      </c>
      <c r="X1" s="128" t="s">
        <v>327</v>
      </c>
      <c r="Y1" s="128" t="s">
        <v>142</v>
      </c>
      <c r="Z1" s="128" t="s">
        <v>145</v>
      </c>
      <c r="AA1" s="128" t="s">
        <v>328</v>
      </c>
      <c r="AB1" s="128" t="s">
        <v>329</v>
      </c>
      <c r="AC1" s="128" t="s">
        <v>330</v>
      </c>
      <c r="AD1" s="128" t="s">
        <v>158</v>
      </c>
      <c r="AE1" s="128" t="s">
        <v>331</v>
      </c>
      <c r="AF1" s="128" t="s">
        <v>332</v>
      </c>
      <c r="AG1" s="128" t="s">
        <v>333</v>
      </c>
      <c r="AH1" s="128" t="s">
        <v>161</v>
      </c>
      <c r="AI1" s="128" t="s">
        <v>164</v>
      </c>
      <c r="AJ1" s="128" t="s">
        <v>334</v>
      </c>
      <c r="AK1" s="128" t="s">
        <v>167</v>
      </c>
      <c r="AL1" s="128" t="s">
        <v>335</v>
      </c>
      <c r="AM1" s="128" t="s">
        <v>209</v>
      </c>
      <c r="AN1" s="128" t="s">
        <v>211</v>
      </c>
      <c r="AO1" s="128" t="s">
        <v>214</v>
      </c>
      <c r="AP1" s="128" t="s">
        <v>336</v>
      </c>
      <c r="AQ1" s="128" t="s">
        <v>220</v>
      </c>
      <c r="AR1" s="128" t="s">
        <v>337</v>
      </c>
      <c r="AS1" s="128" t="s">
        <v>338</v>
      </c>
      <c r="AT1" s="128" t="s">
        <v>339</v>
      </c>
      <c r="AU1" s="128" t="s">
        <v>340</v>
      </c>
      <c r="AV1" s="128" t="s">
        <v>341</v>
      </c>
      <c r="AW1" s="128" t="s">
        <v>232</v>
      </c>
      <c r="AX1" s="128" t="s">
        <v>342</v>
      </c>
      <c r="AY1" s="128" t="s">
        <v>235</v>
      </c>
      <c r="AZ1" s="128" t="s">
        <v>343</v>
      </c>
      <c r="BA1" s="128" t="s">
        <v>344</v>
      </c>
      <c r="BB1" s="128" t="s">
        <v>345</v>
      </c>
      <c r="BC1" s="128" t="s">
        <v>245</v>
      </c>
      <c r="BD1" s="128" t="s">
        <v>247</v>
      </c>
      <c r="BE1" s="128" t="s">
        <v>249</v>
      </c>
      <c r="BF1" s="128" t="s">
        <v>346</v>
      </c>
      <c r="BG1" s="128" t="s">
        <v>347</v>
      </c>
      <c r="BH1" s="128" t="s">
        <v>255</v>
      </c>
      <c r="BI1" s="128" t="s">
        <v>257</v>
      </c>
      <c r="BJ1" s="128" t="s">
        <v>260</v>
      </c>
      <c r="BK1" s="128" t="s">
        <v>264</v>
      </c>
      <c r="BL1" s="128" t="s">
        <v>267</v>
      </c>
      <c r="BM1" s="128" t="s">
        <v>274</v>
      </c>
      <c r="BN1" s="128" t="s">
        <v>270</v>
      </c>
      <c r="BO1" s="128" t="s">
        <v>276</v>
      </c>
    </row>
    <row r="2" customFormat="false" ht="12.75" hidden="false" customHeight="false" outlineLevel="0" collapsed="false">
      <c r="A2" s="130" t="s">
        <v>373</v>
      </c>
      <c r="B2" s="130" t="n">
        <v>30</v>
      </c>
      <c r="C2" s="130" t="n">
        <v>16</v>
      </c>
      <c r="D2" s="130" t="n">
        <v>42</v>
      </c>
      <c r="E2" s="130" t="n">
        <v>21</v>
      </c>
      <c r="F2" s="130" t="n">
        <v>1</v>
      </c>
      <c r="G2" s="130" t="n">
        <v>5</v>
      </c>
      <c r="H2" s="130" t="n">
        <v>16</v>
      </c>
      <c r="I2" s="130" t="n">
        <v>4</v>
      </c>
      <c r="J2" s="130" t="n">
        <v>1</v>
      </c>
      <c r="K2" s="130" t="n">
        <v>4</v>
      </c>
      <c r="L2" s="130" t="n">
        <v>2</v>
      </c>
      <c r="M2" s="130" t="n">
        <v>7</v>
      </c>
      <c r="N2" s="130" t="n">
        <v>1</v>
      </c>
      <c r="O2" s="130" t="n">
        <v>5</v>
      </c>
      <c r="P2" s="130" t="n">
        <v>4</v>
      </c>
      <c r="Q2" s="130" t="n">
        <v>13</v>
      </c>
      <c r="R2" s="130" t="n">
        <v>2</v>
      </c>
      <c r="S2" s="130" t="n">
        <v>1</v>
      </c>
      <c r="T2" s="130" t="n">
        <v>41</v>
      </c>
      <c r="U2" s="130" t="n">
        <v>2</v>
      </c>
      <c r="V2" s="130" t="n">
        <v>11</v>
      </c>
      <c r="W2" s="130" t="n">
        <v>16</v>
      </c>
      <c r="X2" s="130" t="n">
        <v>1</v>
      </c>
      <c r="Y2" s="130" t="n">
        <v>3</v>
      </c>
      <c r="Z2" s="130" t="n">
        <v>76</v>
      </c>
      <c r="AA2" s="130" t="n">
        <v>29</v>
      </c>
      <c r="AB2" s="130" t="n">
        <v>11</v>
      </c>
      <c r="AC2" s="130" t="n">
        <v>1</v>
      </c>
      <c r="AD2" s="130" t="n">
        <v>1</v>
      </c>
      <c r="AE2" s="130" t="n">
        <v>1</v>
      </c>
      <c r="AF2" s="130" t="n">
        <v>31</v>
      </c>
      <c r="AG2" s="130" t="n">
        <v>5</v>
      </c>
      <c r="AH2" s="130" t="n">
        <v>7</v>
      </c>
      <c r="AI2" s="130" t="n">
        <v>2</v>
      </c>
      <c r="AJ2" s="130" t="n">
        <v>2</v>
      </c>
      <c r="AK2" s="130" t="n">
        <v>1</v>
      </c>
      <c r="AL2" s="130" t="n">
        <v>1</v>
      </c>
      <c r="AM2" s="130" t="n">
        <v>7</v>
      </c>
      <c r="AN2" s="130" t="n">
        <v>1</v>
      </c>
      <c r="AO2" s="130" t="n">
        <v>2</v>
      </c>
      <c r="AP2" s="130" t="n">
        <v>2</v>
      </c>
      <c r="AQ2" s="130" t="n">
        <v>1</v>
      </c>
      <c r="AR2" s="130" t="n">
        <v>1</v>
      </c>
      <c r="AS2" s="130" t="n">
        <v>3</v>
      </c>
      <c r="AT2" s="130" t="n">
        <v>6</v>
      </c>
      <c r="AU2" s="130" t="n">
        <v>3</v>
      </c>
      <c r="AV2" s="130" t="n">
        <v>81</v>
      </c>
      <c r="AW2" s="130" t="n">
        <v>6</v>
      </c>
      <c r="AX2" s="130" t="n">
        <v>9</v>
      </c>
      <c r="AY2" s="130" t="n">
        <v>52</v>
      </c>
      <c r="AZ2" s="130" t="n">
        <v>1</v>
      </c>
      <c r="BA2" s="130" t="n">
        <v>14</v>
      </c>
      <c r="BB2" s="130" t="n">
        <v>20</v>
      </c>
      <c r="BC2" s="130" t="n">
        <v>35</v>
      </c>
      <c r="BD2" s="130" t="n">
        <v>2</v>
      </c>
      <c r="BE2" s="130" t="n">
        <v>3</v>
      </c>
      <c r="BF2" s="130" t="n">
        <v>9</v>
      </c>
      <c r="BG2" s="130" t="n">
        <v>15</v>
      </c>
      <c r="BH2" s="130" t="n">
        <v>11</v>
      </c>
      <c r="BI2" s="130" t="n">
        <v>1</v>
      </c>
      <c r="BJ2" s="130" t="n">
        <v>36</v>
      </c>
      <c r="BK2" s="130" t="n">
        <v>41</v>
      </c>
      <c r="BL2" s="130" t="n">
        <v>5</v>
      </c>
      <c r="BM2" s="130" t="n">
        <v>35</v>
      </c>
      <c r="BN2" s="130" t="n">
        <v>2</v>
      </c>
      <c r="BO2" s="130" t="n">
        <v>16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5"/>
  <sheetViews>
    <sheetView showFormulas="false" showGridLines="true" showRowColHeaders="true" showZeros="true" rightToLeft="false" tabSelected="false" showOutlineSymbols="true" defaultGridColor="true" view="pageBreakPreview" topLeftCell="A55" colorId="64" zoomScale="100" zoomScaleNormal="100" zoomScalePageLayoutView="100" workbookViewId="0">
      <selection pane="topLeft" activeCell="F2" activeCellId="0" sqref="F2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65.42"/>
    <col collapsed="false" customWidth="true" hidden="true" outlineLevel="0" max="3" min="3" style="0" width="43.29"/>
    <col collapsed="false" customWidth="true" hidden="false" outlineLevel="0" max="4" min="4" style="0" width="20.71"/>
    <col collapsed="false" customWidth="true" hidden="true" outlineLevel="0" max="5" min="5" style="0" width="21.71"/>
    <col collapsed="false" customWidth="true" hidden="false" outlineLevel="0" max="7" min="7" style="0" width="95.14"/>
  </cols>
  <sheetData>
    <row r="1" customFormat="false" ht="105.75" hidden="false" customHeight="false" outlineLevel="0" collapsed="false">
      <c r="A1" s="131" t="s">
        <v>374</v>
      </c>
      <c r="B1" s="132" t="s">
        <v>375</v>
      </c>
      <c r="C1" s="132" t="s">
        <v>376</v>
      </c>
      <c r="D1" s="132" t="s">
        <v>377</v>
      </c>
      <c r="E1" s="132" t="s">
        <v>378</v>
      </c>
    </row>
    <row r="2" customFormat="false" ht="15.75" hidden="false" customHeight="false" outlineLevel="0" collapsed="false">
      <c r="A2" s="133" t="s">
        <v>379</v>
      </c>
      <c r="B2" s="134" t="s">
        <v>354</v>
      </c>
      <c r="C2" s="134" t="s">
        <v>380</v>
      </c>
      <c r="D2" s="135" t="n">
        <v>13.3</v>
      </c>
      <c r="E2" s="135" t="s">
        <v>381</v>
      </c>
      <c r="F2" s="0" t="n">
        <f aca="false">IF(MATCH(G2,B:B,0),1,2)</f>
        <v>1</v>
      </c>
      <c r="G2" s="136" t="s">
        <v>354</v>
      </c>
    </row>
    <row r="3" customFormat="false" ht="15.75" hidden="false" customHeight="false" outlineLevel="0" collapsed="false">
      <c r="A3" s="133" t="s">
        <v>382</v>
      </c>
      <c r="B3" s="134" t="s">
        <v>17</v>
      </c>
      <c r="C3" s="134" t="s">
        <v>383</v>
      </c>
      <c r="D3" s="135" t="n">
        <v>56.3</v>
      </c>
      <c r="E3" s="135" t="s">
        <v>381</v>
      </c>
      <c r="F3" s="0" t="n">
        <f aca="false">IF(MATCH(G3,B:B,0),1,2)</f>
        <v>1</v>
      </c>
      <c r="G3" s="137" t="s">
        <v>17</v>
      </c>
    </row>
    <row r="4" customFormat="false" ht="15.75" hidden="false" customHeight="false" outlineLevel="0" collapsed="false">
      <c r="A4" s="133" t="s">
        <v>384</v>
      </c>
      <c r="B4" s="134" t="s">
        <v>19</v>
      </c>
      <c r="C4" s="134" t="s">
        <v>385</v>
      </c>
      <c r="D4" s="135" t="s">
        <v>386</v>
      </c>
      <c r="E4" s="135"/>
      <c r="F4" s="0" t="n">
        <f aca="false">IF(MATCH(G4,B:B,0),1,2)</f>
        <v>1</v>
      </c>
      <c r="G4" s="137" t="s">
        <v>19</v>
      </c>
    </row>
    <row r="5" customFormat="false" ht="15.75" hidden="false" customHeight="false" outlineLevel="0" collapsed="false">
      <c r="A5" s="133" t="s">
        <v>387</v>
      </c>
      <c r="B5" s="134" t="s">
        <v>21</v>
      </c>
      <c r="C5" s="134" t="s">
        <v>388</v>
      </c>
      <c r="D5" s="135" t="n">
        <v>21.4</v>
      </c>
      <c r="E5" s="135" t="s">
        <v>381</v>
      </c>
      <c r="F5" s="0" t="n">
        <f aca="false">IF(MATCH(G5,B:B,0),1,2)</f>
        <v>1</v>
      </c>
      <c r="G5" s="138" t="s">
        <v>21</v>
      </c>
    </row>
    <row r="6" customFormat="false" ht="15.75" hidden="false" customHeight="false" outlineLevel="0" collapsed="false">
      <c r="A6" s="133" t="s">
        <v>389</v>
      </c>
      <c r="B6" s="134" t="s">
        <v>24</v>
      </c>
      <c r="C6" s="134" t="s">
        <v>390</v>
      </c>
      <c r="D6" s="135" t="n">
        <v>42.9</v>
      </c>
      <c r="E6" s="135" t="s">
        <v>381</v>
      </c>
      <c r="F6" s="0" t="n">
        <f aca="false">IF(MATCH(G6,B:B,0),1,2)</f>
        <v>1</v>
      </c>
      <c r="G6" s="137" t="s">
        <v>24</v>
      </c>
    </row>
    <row r="7" customFormat="false" ht="15.75" hidden="false" customHeight="false" outlineLevel="0" collapsed="false">
      <c r="A7" s="133" t="s">
        <v>391</v>
      </c>
      <c r="B7" s="134" t="s">
        <v>27</v>
      </c>
      <c r="C7" s="134" t="s">
        <v>392</v>
      </c>
      <c r="D7" s="135" t="s">
        <v>386</v>
      </c>
      <c r="E7" s="135"/>
      <c r="F7" s="0" t="n">
        <f aca="false">IF(MATCH(G7,B:B,0),1,2)</f>
        <v>1</v>
      </c>
      <c r="G7" s="137" t="s">
        <v>27</v>
      </c>
    </row>
    <row r="8" customFormat="false" ht="15.75" hidden="false" customHeight="false" outlineLevel="0" collapsed="false">
      <c r="A8" s="133" t="s">
        <v>393</v>
      </c>
      <c r="B8" s="134" t="s">
        <v>30</v>
      </c>
      <c r="C8" s="134" t="s">
        <v>394</v>
      </c>
      <c r="D8" s="135" t="n">
        <v>0</v>
      </c>
      <c r="E8" s="135" t="s">
        <v>381</v>
      </c>
      <c r="F8" s="0" t="n">
        <f aca="false">IF(MATCH(G8,B:B,0),1,2)</f>
        <v>1</v>
      </c>
      <c r="G8" s="137" t="s">
        <v>30</v>
      </c>
    </row>
    <row r="9" customFormat="false" ht="15.75" hidden="false" customHeight="false" outlineLevel="0" collapsed="false">
      <c r="A9" s="133" t="s">
        <v>395</v>
      </c>
      <c r="B9" s="134" t="s">
        <v>41</v>
      </c>
      <c r="C9" s="134" t="s">
        <v>396</v>
      </c>
      <c r="D9" s="135" t="s">
        <v>386</v>
      </c>
      <c r="E9" s="135"/>
      <c r="F9" s="0" t="n">
        <f aca="false">IF(MATCH(G9,B:B,0),1,2)</f>
        <v>1</v>
      </c>
      <c r="G9" s="137" t="s">
        <v>33</v>
      </c>
    </row>
    <row r="10" customFormat="false" ht="15.75" hidden="false" customHeight="false" outlineLevel="0" collapsed="false">
      <c r="A10" s="133" t="s">
        <v>397</v>
      </c>
      <c r="B10" s="134" t="s">
        <v>355</v>
      </c>
      <c r="C10" s="134" t="s">
        <v>398</v>
      </c>
      <c r="D10" s="135" t="s">
        <v>386</v>
      </c>
      <c r="E10" s="135"/>
      <c r="F10" s="0" t="n">
        <f aca="false">IF(MATCH(G10,B:B,0),1,2)</f>
        <v>1</v>
      </c>
      <c r="G10" s="137" t="s">
        <v>36</v>
      </c>
    </row>
    <row r="11" customFormat="false" ht="15.75" hidden="false" customHeight="false" outlineLevel="0" collapsed="false">
      <c r="A11" s="133" t="s">
        <v>399</v>
      </c>
      <c r="B11" s="134" t="s">
        <v>47</v>
      </c>
      <c r="C11" s="134" t="s">
        <v>400</v>
      </c>
      <c r="D11" s="135" t="n">
        <v>100</v>
      </c>
      <c r="E11" s="135" t="s">
        <v>381</v>
      </c>
      <c r="F11" s="0" t="n">
        <f aca="false">IF(MATCH(G11,B:B,0),1,2)</f>
        <v>1</v>
      </c>
      <c r="G11" s="137" t="s">
        <v>38</v>
      </c>
    </row>
    <row r="12" customFormat="false" ht="15.75" hidden="false" customHeight="false" outlineLevel="0" collapsed="false">
      <c r="A12" s="133" t="s">
        <v>401</v>
      </c>
      <c r="B12" s="134" t="s">
        <v>74</v>
      </c>
      <c r="C12" s="134" t="s">
        <v>402</v>
      </c>
      <c r="D12" s="135" t="s">
        <v>386</v>
      </c>
      <c r="E12" s="135"/>
      <c r="F12" s="0" t="n">
        <f aca="false">IF(MATCH(G12,B:B,0),1,2)</f>
        <v>1</v>
      </c>
      <c r="G12" s="138" t="s">
        <v>41</v>
      </c>
    </row>
    <row r="13" customFormat="false" ht="15.75" hidden="false" customHeight="false" outlineLevel="0" collapsed="false">
      <c r="A13" s="133" t="s">
        <v>403</v>
      </c>
      <c r="B13" s="134" t="s">
        <v>80</v>
      </c>
      <c r="C13" s="134" t="s">
        <v>404</v>
      </c>
      <c r="D13" s="135" t="s">
        <v>386</v>
      </c>
      <c r="E13" s="135"/>
      <c r="F13" s="0" t="n">
        <f aca="false">IF(MATCH(G13,B:B,0),1,2)</f>
        <v>1</v>
      </c>
      <c r="G13" s="137" t="s">
        <v>355</v>
      </c>
    </row>
    <row r="14" customFormat="false" ht="15.75" hidden="false" customHeight="false" outlineLevel="0" collapsed="false">
      <c r="A14" s="133" t="s">
        <v>405</v>
      </c>
      <c r="B14" s="134" t="s">
        <v>77</v>
      </c>
      <c r="C14" s="134" t="s">
        <v>406</v>
      </c>
      <c r="D14" s="135" t="n">
        <v>100</v>
      </c>
      <c r="E14" s="135" t="s">
        <v>381</v>
      </c>
      <c r="F14" s="0" t="n">
        <f aca="false">IF(MATCH(G14,B:B,0),1,2)</f>
        <v>1</v>
      </c>
      <c r="G14" s="138" t="s">
        <v>47</v>
      </c>
    </row>
    <row r="15" customFormat="false" ht="15.75" hidden="false" customHeight="false" outlineLevel="0" collapsed="false">
      <c r="A15" s="133" t="s">
        <v>407</v>
      </c>
      <c r="B15" s="134" t="s">
        <v>50</v>
      </c>
      <c r="C15" s="134" t="s">
        <v>408</v>
      </c>
      <c r="D15" s="135" t="n">
        <v>100</v>
      </c>
      <c r="E15" s="135" t="s">
        <v>381</v>
      </c>
      <c r="F15" s="0" t="n">
        <f aca="false">IF(MATCH(G15,B:B,0),1,2)</f>
        <v>1</v>
      </c>
      <c r="G15" s="139" t="s">
        <v>50</v>
      </c>
    </row>
    <row r="16" customFormat="false" ht="15.75" hidden="false" customHeight="false" outlineLevel="0" collapsed="false">
      <c r="A16" s="133" t="s">
        <v>409</v>
      </c>
      <c r="B16" s="134" t="s">
        <v>83</v>
      </c>
      <c r="C16" s="134" t="s">
        <v>410</v>
      </c>
      <c r="D16" s="135" t="n">
        <v>100</v>
      </c>
      <c r="E16" s="135" t="s">
        <v>381</v>
      </c>
      <c r="F16" s="0" t="n">
        <f aca="false">IF(MATCH(G16,B:B,0),1,2)</f>
        <v>1</v>
      </c>
      <c r="G16" s="138" t="s">
        <v>53</v>
      </c>
    </row>
    <row r="17" customFormat="false" ht="15.75" hidden="false" customHeight="false" outlineLevel="0" collapsed="false">
      <c r="A17" s="133" t="s">
        <v>411</v>
      </c>
      <c r="B17" s="134" t="s">
        <v>85</v>
      </c>
      <c r="C17" s="134" t="s">
        <v>412</v>
      </c>
      <c r="D17" s="135" t="s">
        <v>386</v>
      </c>
      <c r="E17" s="135"/>
      <c r="F17" s="0" t="n">
        <f aca="false">IF(MATCH(G17,B:B,0),1,2)</f>
        <v>1</v>
      </c>
      <c r="G17" s="137" t="s">
        <v>56</v>
      </c>
    </row>
    <row r="18" customFormat="false" ht="15.75" hidden="false" customHeight="false" outlineLevel="0" collapsed="false">
      <c r="A18" s="133" t="s">
        <v>413</v>
      </c>
      <c r="B18" s="134" t="s">
        <v>88</v>
      </c>
      <c r="C18" s="134" t="s">
        <v>414</v>
      </c>
      <c r="D18" s="135" t="n">
        <v>100</v>
      </c>
      <c r="E18" s="135" t="s">
        <v>381</v>
      </c>
      <c r="F18" s="0" t="n">
        <f aca="false">IF(MATCH(G18,B:B,0),1,2)</f>
        <v>1</v>
      </c>
      <c r="G18" s="138" t="s">
        <v>58</v>
      </c>
    </row>
    <row r="19" customFormat="false" ht="15.75" hidden="false" customHeight="false" outlineLevel="0" collapsed="false">
      <c r="A19" s="133" t="s">
        <v>415</v>
      </c>
      <c r="B19" s="134" t="s">
        <v>91</v>
      </c>
      <c r="C19" s="134" t="s">
        <v>416</v>
      </c>
      <c r="D19" s="135" t="n">
        <v>80</v>
      </c>
      <c r="E19" s="135" t="s">
        <v>381</v>
      </c>
      <c r="F19" s="0" t="n">
        <f aca="false">IF(MATCH(G19,B:B,0),1,2)</f>
        <v>1</v>
      </c>
      <c r="G19" s="138" t="s">
        <v>61</v>
      </c>
    </row>
    <row r="20" customFormat="false" ht="15.75" hidden="false" customHeight="false" outlineLevel="0" collapsed="false">
      <c r="A20" s="133" t="s">
        <v>417</v>
      </c>
      <c r="B20" s="134" t="s">
        <v>53</v>
      </c>
      <c r="C20" s="134" t="s">
        <v>418</v>
      </c>
      <c r="D20" s="135" t="s">
        <v>386</v>
      </c>
      <c r="E20" s="135"/>
      <c r="F20" s="0" t="n">
        <f aca="false">IF(MATCH(G20,B:B,0),1,2)</f>
        <v>1</v>
      </c>
      <c r="G20" s="138" t="s">
        <v>356</v>
      </c>
    </row>
    <row r="21" customFormat="false" ht="15.75" hidden="false" customHeight="false" outlineLevel="0" collapsed="false">
      <c r="A21" s="133" t="s">
        <v>419</v>
      </c>
      <c r="B21" s="134" t="s">
        <v>56</v>
      </c>
      <c r="C21" s="134" t="s">
        <v>420</v>
      </c>
      <c r="D21" s="135" t="s">
        <v>386</v>
      </c>
      <c r="E21" s="135"/>
      <c r="F21" s="0" t="n">
        <f aca="false">IF(MATCH(G21,B:B,0),1,2)</f>
        <v>1</v>
      </c>
      <c r="G21" s="134" t="s">
        <v>421</v>
      </c>
    </row>
    <row r="22" customFormat="false" ht="15.75" hidden="false" customHeight="false" outlineLevel="0" collapsed="false">
      <c r="A22" s="133" t="s">
        <v>422</v>
      </c>
      <c r="B22" s="134" t="s">
        <v>58</v>
      </c>
      <c r="C22" s="134" t="s">
        <v>423</v>
      </c>
      <c r="D22" s="135" t="n">
        <v>50</v>
      </c>
      <c r="E22" s="135" t="s">
        <v>381</v>
      </c>
      <c r="F22" s="0" t="n">
        <f aca="false">IF(MATCH(G22,B:B,0),1,2)</f>
        <v>1</v>
      </c>
      <c r="G22" s="137" t="s">
        <v>74</v>
      </c>
    </row>
    <row r="23" customFormat="false" ht="15.75" hidden="false" customHeight="false" outlineLevel="0" collapsed="false">
      <c r="A23" s="133" t="s">
        <v>424</v>
      </c>
      <c r="B23" s="134" t="s">
        <v>93</v>
      </c>
      <c r="C23" s="134" t="s">
        <v>425</v>
      </c>
      <c r="D23" s="135" t="n">
        <v>100</v>
      </c>
      <c r="E23" s="135" t="s">
        <v>381</v>
      </c>
      <c r="F23" s="0" t="n">
        <f aca="false">IF(MATCH(G23,B:B,0),1,2)</f>
        <v>1</v>
      </c>
      <c r="G23" s="137" t="s">
        <v>77</v>
      </c>
    </row>
    <row r="24" customFormat="false" ht="15.75" hidden="false" customHeight="false" outlineLevel="0" collapsed="false">
      <c r="A24" s="133" t="s">
        <v>426</v>
      </c>
      <c r="B24" s="134" t="s">
        <v>427</v>
      </c>
      <c r="C24" s="134" t="s">
        <v>428</v>
      </c>
      <c r="D24" s="135" t="n">
        <v>41.5</v>
      </c>
      <c r="E24" s="135" t="s">
        <v>381</v>
      </c>
      <c r="F24" s="0" t="n">
        <f aca="false">IF(MATCH(G24,B:B,0),1,2)</f>
        <v>1</v>
      </c>
      <c r="G24" s="138" t="s">
        <v>80</v>
      </c>
    </row>
    <row r="25" customFormat="false" ht="15.75" hidden="false" customHeight="false" outlineLevel="0" collapsed="false">
      <c r="A25" s="133" t="s">
        <v>429</v>
      </c>
      <c r="B25" s="134" t="s">
        <v>95</v>
      </c>
      <c r="C25" s="134" t="s">
        <v>430</v>
      </c>
      <c r="D25" s="135" t="s">
        <v>386</v>
      </c>
      <c r="E25" s="135"/>
      <c r="F25" s="0" t="n">
        <f aca="false">IF(MATCH(G25,B:B,0),1,2)</f>
        <v>1</v>
      </c>
      <c r="G25" s="137" t="s">
        <v>83</v>
      </c>
    </row>
    <row r="26" customFormat="false" ht="15.75" hidden="false" customHeight="false" outlineLevel="0" collapsed="false">
      <c r="A26" s="133" t="s">
        <v>431</v>
      </c>
      <c r="B26" s="134" t="s">
        <v>137</v>
      </c>
      <c r="C26" s="134" t="s">
        <v>432</v>
      </c>
      <c r="D26" s="135" t="s">
        <v>386</v>
      </c>
      <c r="E26" s="135"/>
      <c r="F26" s="0" t="n">
        <f aca="false">IF(MATCH(G26,B:B,0),1,2)</f>
        <v>1</v>
      </c>
      <c r="G26" s="137" t="s">
        <v>85</v>
      </c>
    </row>
    <row r="27" customFormat="false" ht="15.75" hidden="false" customHeight="false" outlineLevel="0" collapsed="false">
      <c r="A27" s="133" t="s">
        <v>433</v>
      </c>
      <c r="B27" s="134" t="s">
        <v>195</v>
      </c>
      <c r="C27" s="134" t="s">
        <v>434</v>
      </c>
      <c r="D27" s="135" t="n">
        <v>27.3</v>
      </c>
      <c r="E27" s="135" t="s">
        <v>381</v>
      </c>
      <c r="F27" s="0" t="n">
        <f aca="false">IF(MATCH(G27,B:B,0),1,2)</f>
        <v>1</v>
      </c>
      <c r="G27" s="137" t="s">
        <v>88</v>
      </c>
    </row>
    <row r="28" customFormat="false" ht="15.75" hidden="false" customHeight="false" outlineLevel="0" collapsed="false">
      <c r="A28" s="133" t="s">
        <v>435</v>
      </c>
      <c r="B28" s="134" t="s">
        <v>139</v>
      </c>
      <c r="C28" s="134" t="s">
        <v>436</v>
      </c>
      <c r="D28" s="135" t="n">
        <v>50</v>
      </c>
      <c r="E28" s="135" t="s">
        <v>381</v>
      </c>
      <c r="F28" s="0" t="n">
        <f aca="false">IF(MATCH(G28,B:B,0),1,2)</f>
        <v>1</v>
      </c>
      <c r="G28" s="138" t="s">
        <v>91</v>
      </c>
    </row>
    <row r="29" customFormat="false" ht="15.75" hidden="false" customHeight="false" outlineLevel="0" collapsed="false">
      <c r="A29" s="133" t="s">
        <v>437</v>
      </c>
      <c r="B29" s="134" t="s">
        <v>142</v>
      </c>
      <c r="C29" s="134" t="s">
        <v>438</v>
      </c>
      <c r="D29" s="135" t="n">
        <v>66.7</v>
      </c>
      <c r="E29" s="135" t="s">
        <v>381</v>
      </c>
      <c r="F29" s="0" t="n">
        <f aca="false">IF(MATCH(G29,B:B,0),1,2)</f>
        <v>1</v>
      </c>
      <c r="G29" s="138" t="s">
        <v>93</v>
      </c>
    </row>
    <row r="30" customFormat="false" ht="15.75" hidden="false" customHeight="false" outlineLevel="0" collapsed="false">
      <c r="A30" s="133" t="s">
        <v>439</v>
      </c>
      <c r="B30" s="134" t="s">
        <v>440</v>
      </c>
      <c r="C30" s="134" t="s">
        <v>441</v>
      </c>
      <c r="D30" s="135" t="n">
        <v>0</v>
      </c>
      <c r="E30" s="135" t="s">
        <v>381</v>
      </c>
      <c r="F30" s="0" t="n">
        <f aca="false">IF(MATCH(G30,B:B,0),1,2)</f>
        <v>1</v>
      </c>
      <c r="G30" s="137" t="s">
        <v>95</v>
      </c>
    </row>
    <row r="31" customFormat="false" ht="15.75" hidden="false" customHeight="false" outlineLevel="0" collapsed="false">
      <c r="A31" s="133" t="s">
        <v>442</v>
      </c>
      <c r="B31" s="134" t="s">
        <v>145</v>
      </c>
      <c r="C31" s="134" t="s">
        <v>443</v>
      </c>
      <c r="D31" s="135" t="n">
        <v>42.1</v>
      </c>
      <c r="E31" s="135" t="s">
        <v>381</v>
      </c>
      <c r="F31" s="0" t="n">
        <f aca="false">IF(MATCH(G31,B:B,0),1,2)</f>
        <v>1</v>
      </c>
      <c r="G31" s="137" t="s">
        <v>97</v>
      </c>
    </row>
    <row r="32" customFormat="false" ht="15" hidden="false" customHeight="false" outlineLevel="0" collapsed="false">
      <c r="A32" s="140" t="s">
        <v>444</v>
      </c>
      <c r="B32" s="141" t="s">
        <v>99</v>
      </c>
      <c r="C32" s="142" t="s">
        <v>445</v>
      </c>
      <c r="D32" s="140" t="n">
        <v>72.7</v>
      </c>
      <c r="E32" s="140" t="s">
        <v>381</v>
      </c>
      <c r="F32" s="0" t="n">
        <f aca="false">IF(MATCH(G32,B:B,0),1,2)</f>
        <v>1</v>
      </c>
      <c r="G32" s="137" t="s">
        <v>99</v>
      </c>
    </row>
    <row r="33" customFormat="false" ht="15.75" hidden="false" customHeight="false" outlineLevel="0" collapsed="false">
      <c r="A33" s="133" t="s">
        <v>446</v>
      </c>
      <c r="B33" s="134" t="s">
        <v>148</v>
      </c>
      <c r="C33" s="134" t="s">
        <v>447</v>
      </c>
      <c r="D33" s="135" t="n">
        <v>100</v>
      </c>
      <c r="E33" s="135" t="s">
        <v>381</v>
      </c>
      <c r="F33" s="0" t="n">
        <f aca="false">IF(MATCH(G33,B:B,0),1,2)</f>
        <v>1</v>
      </c>
      <c r="G33" s="138" t="s">
        <v>102</v>
      </c>
    </row>
    <row r="34" customFormat="false" ht="15.75" hidden="false" customHeight="false" outlineLevel="0" collapsed="false">
      <c r="A34" s="133" t="s">
        <v>448</v>
      </c>
      <c r="B34" s="134" t="s">
        <v>152</v>
      </c>
      <c r="C34" s="134" t="s">
        <v>449</v>
      </c>
      <c r="D34" s="135" t="s">
        <v>386</v>
      </c>
      <c r="E34" s="135"/>
      <c r="F34" s="0" t="n">
        <f aca="false">IF(MATCH(G34,B:B,0),1,2)</f>
        <v>1</v>
      </c>
      <c r="G34" s="137" t="s">
        <v>358</v>
      </c>
    </row>
    <row r="35" customFormat="false" ht="15.75" hidden="false" customHeight="false" outlineLevel="0" collapsed="false">
      <c r="A35" s="133" t="s">
        <v>450</v>
      </c>
      <c r="B35" s="134" t="s">
        <v>102</v>
      </c>
      <c r="C35" s="134" t="s">
        <v>451</v>
      </c>
      <c r="D35" s="135" t="s">
        <v>386</v>
      </c>
      <c r="E35" s="135"/>
      <c r="F35" s="0" t="n">
        <f aca="false">IF(MATCH(G35,B:B,0),1,2)</f>
        <v>1</v>
      </c>
      <c r="G35" s="138" t="s">
        <v>109</v>
      </c>
    </row>
    <row r="36" customFormat="false" ht="15.75" hidden="false" customHeight="false" outlineLevel="0" collapsed="false">
      <c r="A36" s="133" t="s">
        <v>452</v>
      </c>
      <c r="B36" s="134" t="s">
        <v>358</v>
      </c>
      <c r="C36" s="134" t="s">
        <v>453</v>
      </c>
      <c r="D36" s="135" t="n">
        <v>0</v>
      </c>
      <c r="E36" s="135" t="s">
        <v>381</v>
      </c>
      <c r="F36" s="0" t="n">
        <f aca="false">IF(MATCH(G36,B:B,0),1,2)</f>
        <v>1</v>
      </c>
      <c r="G36" s="134" t="s">
        <v>454</v>
      </c>
    </row>
    <row r="37" customFormat="false" ht="15.75" hidden="false" customHeight="false" outlineLevel="0" collapsed="false">
      <c r="A37" s="133" t="s">
        <v>455</v>
      </c>
      <c r="B37" s="134" t="s">
        <v>109</v>
      </c>
      <c r="C37" s="134" t="s">
        <v>456</v>
      </c>
      <c r="D37" s="135" t="n">
        <v>22.6</v>
      </c>
      <c r="E37" s="135" t="s">
        <v>381</v>
      </c>
      <c r="F37" s="0" t="n">
        <f aca="false">IF(MATCH(G37,B:B,0),1,2)</f>
        <v>1</v>
      </c>
      <c r="G37" s="138" t="s">
        <v>113</v>
      </c>
    </row>
    <row r="38" customFormat="false" ht="15.75" hidden="false" customHeight="false" outlineLevel="0" collapsed="false">
      <c r="A38" s="133" t="s">
        <v>457</v>
      </c>
      <c r="B38" s="134" t="s">
        <v>203</v>
      </c>
      <c r="C38" s="134" t="s">
        <v>458</v>
      </c>
      <c r="D38" s="135" t="n">
        <v>80</v>
      </c>
      <c r="E38" s="135" t="s">
        <v>381</v>
      </c>
      <c r="F38" s="0" t="n">
        <f aca="false">IF(MATCH(G38,B:B,0),1,2)</f>
        <v>1</v>
      </c>
      <c r="G38" s="137" t="s">
        <v>116</v>
      </c>
    </row>
    <row r="39" customFormat="false" ht="15.75" hidden="false" customHeight="false" outlineLevel="0" collapsed="false">
      <c r="A39" s="133" t="s">
        <v>459</v>
      </c>
      <c r="B39" s="134" t="s">
        <v>164</v>
      </c>
      <c r="C39" s="134" t="s">
        <v>460</v>
      </c>
      <c r="D39" s="135" t="n">
        <v>100</v>
      </c>
      <c r="E39" s="135" t="s">
        <v>381</v>
      </c>
      <c r="F39" s="0" t="n">
        <f aca="false">IF(MATCH(G39,B:B,0),1,2)</f>
        <v>1</v>
      </c>
      <c r="G39" s="138" t="s">
        <v>120</v>
      </c>
    </row>
    <row r="40" customFormat="false" ht="15.75" hidden="false" customHeight="false" outlineLevel="0" collapsed="false">
      <c r="A40" s="133" t="s">
        <v>461</v>
      </c>
      <c r="B40" s="134" t="s">
        <v>421</v>
      </c>
      <c r="C40" s="134" t="s">
        <v>462</v>
      </c>
      <c r="D40" s="135" t="n">
        <v>100</v>
      </c>
      <c r="E40" s="135" t="s">
        <v>381</v>
      </c>
      <c r="F40" s="0" t="n">
        <f aca="false">IF(MATCH(G40,B:B,0),1,2)</f>
        <v>1</v>
      </c>
      <c r="G40" s="138" t="s">
        <v>123</v>
      </c>
    </row>
    <row r="41" customFormat="false" ht="15.75" hidden="false" customHeight="false" outlineLevel="0" collapsed="false">
      <c r="A41" s="133" t="s">
        <v>463</v>
      </c>
      <c r="B41" s="134" t="s">
        <v>167</v>
      </c>
      <c r="C41" s="134" t="s">
        <v>464</v>
      </c>
      <c r="D41" s="135" t="n">
        <v>0</v>
      </c>
      <c r="E41" s="135" t="s">
        <v>381</v>
      </c>
      <c r="F41" s="0" t="n">
        <f aca="false">IF(MATCH(G41,B:B,0),1,2)</f>
        <v>1</v>
      </c>
      <c r="G41" s="137" t="s">
        <v>126</v>
      </c>
    </row>
    <row r="42" customFormat="false" ht="15" hidden="false" customHeight="false" outlineLevel="0" collapsed="false">
      <c r="A42" s="140" t="s">
        <v>465</v>
      </c>
      <c r="B42" s="141" t="s">
        <v>169</v>
      </c>
      <c r="C42" s="141" t="s">
        <v>466</v>
      </c>
      <c r="D42" s="140" t="s">
        <v>386</v>
      </c>
      <c r="E42" s="140"/>
      <c r="F42" s="0" t="n">
        <f aca="false">IF(MATCH(G42,B:B,0),1,2)</f>
        <v>1</v>
      </c>
      <c r="G42" s="137" t="s">
        <v>129</v>
      </c>
    </row>
    <row r="43" customFormat="false" ht="15.75" hidden="false" customHeight="false" outlineLevel="0" collapsed="false">
      <c r="A43" s="133" t="s">
        <v>467</v>
      </c>
      <c r="B43" s="134" t="s">
        <v>207</v>
      </c>
      <c r="C43" s="134" t="s">
        <v>468</v>
      </c>
      <c r="D43" s="135" t="n">
        <v>100</v>
      </c>
      <c r="E43" s="135" t="s">
        <v>381</v>
      </c>
      <c r="F43" s="0" t="n">
        <f aca="false">IF(MATCH(G43,B:B,0),1,2)</f>
        <v>1</v>
      </c>
      <c r="G43" s="137" t="s">
        <v>132</v>
      </c>
    </row>
    <row r="44" customFormat="false" ht="15.75" hidden="false" customHeight="false" outlineLevel="0" collapsed="false">
      <c r="A44" s="133" t="s">
        <v>469</v>
      </c>
      <c r="B44" s="134" t="s">
        <v>214</v>
      </c>
      <c r="C44" s="134" t="s">
        <v>470</v>
      </c>
      <c r="D44" s="135" t="n">
        <v>50</v>
      </c>
      <c r="E44" s="135" t="s">
        <v>381</v>
      </c>
      <c r="F44" s="0" t="n">
        <f aca="false">IF(MATCH(G44,B:B,0),1,2)</f>
        <v>1</v>
      </c>
      <c r="G44" s="138" t="s">
        <v>360</v>
      </c>
    </row>
    <row r="45" customFormat="false" ht="15.75" hidden="false" customHeight="false" outlineLevel="0" collapsed="false">
      <c r="A45" s="133" t="s">
        <v>471</v>
      </c>
      <c r="B45" s="134" t="s">
        <v>61</v>
      </c>
      <c r="C45" s="134" t="s">
        <v>472</v>
      </c>
      <c r="D45" s="135" t="s">
        <v>386</v>
      </c>
      <c r="E45" s="135"/>
      <c r="F45" s="0" t="n">
        <f aca="false">IF(MATCH(G45,B:B,0),1,2)</f>
        <v>1</v>
      </c>
      <c r="G45" s="138" t="s">
        <v>137</v>
      </c>
    </row>
    <row r="46" customFormat="false" ht="15.75" hidden="false" customHeight="false" outlineLevel="0" collapsed="false">
      <c r="A46" s="133" t="s">
        <v>473</v>
      </c>
      <c r="B46" s="134" t="s">
        <v>454</v>
      </c>
      <c r="C46" s="134" t="s">
        <v>474</v>
      </c>
      <c r="D46" s="135" t="n">
        <v>50</v>
      </c>
      <c r="E46" s="135" t="s">
        <v>381</v>
      </c>
      <c r="F46" s="0" t="n">
        <f aca="false">IF(MATCH(G46,B:B,0),1,2)</f>
        <v>1</v>
      </c>
      <c r="G46" s="138" t="s">
        <v>139</v>
      </c>
    </row>
    <row r="47" customFormat="false" ht="15.75" hidden="false" customHeight="false" outlineLevel="0" collapsed="false">
      <c r="A47" s="133" t="s">
        <v>475</v>
      </c>
      <c r="B47" s="134" t="s">
        <v>220</v>
      </c>
      <c r="C47" s="134" t="s">
        <v>476</v>
      </c>
      <c r="D47" s="135" t="n">
        <v>100</v>
      </c>
      <c r="E47" s="135" t="s">
        <v>381</v>
      </c>
      <c r="F47" s="0" t="n">
        <f aca="false">IF(MATCH(G47,B:B,0),1,2)</f>
        <v>1</v>
      </c>
      <c r="G47" s="138" t="s">
        <v>142</v>
      </c>
    </row>
    <row r="48" customFormat="false" ht="15.75" hidden="false" customHeight="false" outlineLevel="0" collapsed="false">
      <c r="A48" s="133" t="s">
        <v>477</v>
      </c>
      <c r="B48" s="134" t="s">
        <v>224</v>
      </c>
      <c r="C48" s="134" t="s">
        <v>478</v>
      </c>
      <c r="D48" s="135" t="n">
        <v>100</v>
      </c>
      <c r="E48" s="135" t="s">
        <v>381</v>
      </c>
      <c r="F48" s="0" t="n">
        <f aca="false">IF(MATCH(G48,B:B,0),1,2)</f>
        <v>1</v>
      </c>
      <c r="G48" s="137" t="s">
        <v>145</v>
      </c>
    </row>
    <row r="49" customFormat="false" ht="15.75" hidden="false" customHeight="false" outlineLevel="0" collapsed="false">
      <c r="A49" s="133" t="s">
        <v>479</v>
      </c>
      <c r="B49" s="134" t="s">
        <v>113</v>
      </c>
      <c r="C49" s="134" t="s">
        <v>480</v>
      </c>
      <c r="D49" s="135" t="n">
        <v>50</v>
      </c>
      <c r="E49" s="135" t="s">
        <v>381</v>
      </c>
      <c r="F49" s="0" t="n">
        <f aca="false">IF(MATCH(G49,B:B,0),1,2)</f>
        <v>1</v>
      </c>
      <c r="G49" s="138" t="s">
        <v>148</v>
      </c>
    </row>
    <row r="50" customFormat="false" ht="15.75" hidden="false" customHeight="false" outlineLevel="0" collapsed="false">
      <c r="A50" s="133" t="s">
        <v>481</v>
      </c>
      <c r="B50" s="134" t="s">
        <v>116</v>
      </c>
      <c r="C50" s="134" t="s">
        <v>482</v>
      </c>
      <c r="D50" s="135" t="n">
        <v>100</v>
      </c>
      <c r="E50" s="135" t="s">
        <v>381</v>
      </c>
      <c r="F50" s="0" t="n">
        <f aca="false">IF(MATCH(G50,B:B,0),1,2)</f>
        <v>1</v>
      </c>
      <c r="G50" s="137" t="s">
        <v>152</v>
      </c>
    </row>
    <row r="51" customFormat="false" ht="15.75" hidden="false" customHeight="false" outlineLevel="0" collapsed="false">
      <c r="A51" s="133" t="s">
        <v>483</v>
      </c>
      <c r="B51" s="134" t="s">
        <v>228</v>
      </c>
      <c r="C51" s="134" t="s">
        <v>484</v>
      </c>
      <c r="D51" s="135" t="n">
        <v>44.4</v>
      </c>
      <c r="E51" s="135" t="s">
        <v>381</v>
      </c>
      <c r="F51" s="0" t="n">
        <f aca="false">IF(MATCH(G51,B:B,0),1,2)</f>
        <v>1</v>
      </c>
      <c r="G51" s="137" t="s">
        <v>156</v>
      </c>
    </row>
    <row r="52" customFormat="false" ht="15.75" hidden="false" customHeight="false" outlineLevel="0" collapsed="false">
      <c r="A52" s="133" t="s">
        <v>485</v>
      </c>
      <c r="B52" s="134" t="s">
        <v>232</v>
      </c>
      <c r="C52" s="134" t="s">
        <v>486</v>
      </c>
      <c r="D52" s="135" t="n">
        <v>100</v>
      </c>
      <c r="E52" s="135" t="s">
        <v>381</v>
      </c>
      <c r="F52" s="0" t="n">
        <f aca="false">IF(MATCH(G52,B:B,0),1,2)</f>
        <v>1</v>
      </c>
      <c r="G52" s="138" t="s">
        <v>158</v>
      </c>
    </row>
    <row r="53" customFormat="false" ht="15.75" hidden="false" customHeight="false" outlineLevel="0" collapsed="false">
      <c r="A53" s="133" t="s">
        <v>487</v>
      </c>
      <c r="B53" s="134" t="s">
        <v>120</v>
      </c>
      <c r="C53" s="134" t="s">
        <v>488</v>
      </c>
      <c r="D53" s="135" t="n">
        <v>33.3</v>
      </c>
      <c r="E53" s="135" t="s">
        <v>381</v>
      </c>
      <c r="F53" s="0" t="n">
        <f aca="false">IF(MATCH(G53,B:B,0),1,2)</f>
        <v>1</v>
      </c>
      <c r="G53" s="134" t="s">
        <v>489</v>
      </c>
    </row>
    <row r="54" customFormat="false" ht="15.75" hidden="false" customHeight="false" outlineLevel="0" collapsed="false">
      <c r="A54" s="133" t="s">
        <v>490</v>
      </c>
      <c r="B54" s="134" t="s">
        <v>235</v>
      </c>
      <c r="C54" s="134" t="s">
        <v>491</v>
      </c>
      <c r="D54" s="135" t="n">
        <v>32.7</v>
      </c>
      <c r="E54" s="135" t="s">
        <v>381</v>
      </c>
      <c r="F54" s="0" t="n">
        <f aca="false">IF(MATCH(G54,B:B,0),1,2)</f>
        <v>1</v>
      </c>
      <c r="G54" s="137" t="s">
        <v>164</v>
      </c>
    </row>
    <row r="55" customFormat="false" ht="15.75" hidden="false" customHeight="false" outlineLevel="0" collapsed="false">
      <c r="A55" s="133" t="s">
        <v>492</v>
      </c>
      <c r="B55" s="134" t="s">
        <v>123</v>
      </c>
      <c r="C55" s="134" t="s">
        <v>493</v>
      </c>
      <c r="D55" s="135" t="n">
        <v>100</v>
      </c>
      <c r="E55" s="135" t="s">
        <v>381</v>
      </c>
      <c r="F55" s="0" t="n">
        <f aca="false">IF(MATCH(G55,B:B,0),1,2)</f>
        <v>1</v>
      </c>
      <c r="G55" s="138" t="s">
        <v>167</v>
      </c>
    </row>
    <row r="56" customFormat="false" ht="15.75" hidden="false" customHeight="false" outlineLevel="0" collapsed="false">
      <c r="A56" s="133" t="s">
        <v>494</v>
      </c>
      <c r="B56" s="134" t="s">
        <v>97</v>
      </c>
      <c r="C56" s="134" t="s">
        <v>495</v>
      </c>
      <c r="D56" s="135" t="s">
        <v>386</v>
      </c>
      <c r="E56" s="135"/>
      <c r="F56" s="0" t="n">
        <f aca="false">IF(MATCH(G56,B:B,0),1,2)</f>
        <v>1</v>
      </c>
      <c r="G56" s="138" t="s">
        <v>169</v>
      </c>
    </row>
    <row r="57" customFormat="false" ht="15.75" hidden="false" customHeight="false" outlineLevel="0" collapsed="false">
      <c r="A57" s="133" t="s">
        <v>496</v>
      </c>
      <c r="B57" s="134" t="s">
        <v>238</v>
      </c>
      <c r="C57" s="134" t="s">
        <v>497</v>
      </c>
      <c r="D57" s="135" t="n">
        <v>92.9</v>
      </c>
      <c r="E57" s="135" t="s">
        <v>381</v>
      </c>
      <c r="F57" s="0" t="n">
        <f aca="false">IF(MATCH(G57,B:B,0),1,2)</f>
        <v>1</v>
      </c>
      <c r="G57" s="138" t="s">
        <v>361</v>
      </c>
    </row>
    <row r="58" customFormat="false" ht="15.75" hidden="false" customHeight="false" outlineLevel="0" collapsed="false">
      <c r="A58" s="133" t="s">
        <v>498</v>
      </c>
      <c r="B58" s="134" t="s">
        <v>240</v>
      </c>
      <c r="C58" s="134" t="s">
        <v>499</v>
      </c>
      <c r="D58" s="135" t="n">
        <v>45</v>
      </c>
      <c r="E58" s="135" t="s">
        <v>381</v>
      </c>
      <c r="F58" s="0" t="n">
        <f aca="false">IF(MATCH(G58,B:B,0),1,2)</f>
        <v>1</v>
      </c>
      <c r="G58" s="138" t="s">
        <v>176</v>
      </c>
    </row>
    <row r="59" customFormat="false" ht="15.75" hidden="false" customHeight="false" outlineLevel="0" collapsed="false">
      <c r="A59" s="133" t="s">
        <v>500</v>
      </c>
      <c r="B59" s="134" t="s">
        <v>249</v>
      </c>
      <c r="C59" s="134" t="s">
        <v>501</v>
      </c>
      <c r="D59" s="135" t="n">
        <v>33.3</v>
      </c>
      <c r="E59" s="135" t="s">
        <v>381</v>
      </c>
      <c r="F59" s="0" t="n">
        <f aca="false">IF(MATCH(G59,B:B,0),1,2)</f>
        <v>1</v>
      </c>
      <c r="G59" s="138" t="s">
        <v>179</v>
      </c>
    </row>
    <row r="60" customFormat="false" ht="15.75" hidden="false" customHeight="false" outlineLevel="0" collapsed="false">
      <c r="A60" s="133" t="s">
        <v>502</v>
      </c>
      <c r="B60" s="134" t="s">
        <v>126</v>
      </c>
      <c r="C60" s="134" t="s">
        <v>503</v>
      </c>
      <c r="D60" s="135" t="n">
        <v>33.3</v>
      </c>
      <c r="E60" s="135" t="s">
        <v>381</v>
      </c>
      <c r="F60" s="0" t="n">
        <f aca="false">IF(MATCH(G60,B:B,0),1,2)</f>
        <v>1</v>
      </c>
      <c r="G60" s="134" t="s">
        <v>427</v>
      </c>
    </row>
    <row r="61" customFormat="false" ht="15.75" hidden="false" customHeight="false" outlineLevel="0" collapsed="false">
      <c r="A61" s="133" t="s">
        <v>504</v>
      </c>
      <c r="B61" s="134" t="s">
        <v>129</v>
      </c>
      <c r="C61" s="134" t="s">
        <v>505</v>
      </c>
      <c r="D61" s="135" t="n">
        <v>66.7</v>
      </c>
      <c r="E61" s="135" t="s">
        <v>381</v>
      </c>
      <c r="F61" s="0" t="n">
        <f aca="false">IF(MATCH(G61,B:B,0),1,2)</f>
        <v>1</v>
      </c>
      <c r="G61" s="137" t="s">
        <v>363</v>
      </c>
    </row>
    <row r="62" customFormat="false" ht="15.75" hidden="false" customHeight="false" outlineLevel="0" collapsed="false">
      <c r="A62" s="133" t="s">
        <v>506</v>
      </c>
      <c r="B62" s="134" t="s">
        <v>132</v>
      </c>
      <c r="C62" s="134" t="s">
        <v>507</v>
      </c>
      <c r="D62" s="135" t="s">
        <v>386</v>
      </c>
      <c r="E62" s="135"/>
      <c r="F62" s="0" t="n">
        <f aca="false">IF(MATCH(G62,B:B,0),1,2)</f>
        <v>1</v>
      </c>
      <c r="G62" s="138" t="s">
        <v>364</v>
      </c>
    </row>
    <row r="63" customFormat="false" ht="15.75" hidden="false" customHeight="false" outlineLevel="0" collapsed="false">
      <c r="A63" s="133" t="s">
        <v>508</v>
      </c>
      <c r="B63" s="134" t="s">
        <v>253</v>
      </c>
      <c r="C63" s="134" t="s">
        <v>509</v>
      </c>
      <c r="D63" s="135" t="s">
        <v>386</v>
      </c>
      <c r="E63" s="135"/>
      <c r="F63" s="0" t="n">
        <f aca="false">IF(MATCH(G63,B:B,0),1,2)</f>
        <v>1</v>
      </c>
      <c r="G63" s="138" t="s">
        <v>189</v>
      </c>
    </row>
    <row r="64" customFormat="false" ht="15.75" hidden="false" customHeight="false" outlineLevel="0" collapsed="false">
      <c r="A64" s="133" t="s">
        <v>510</v>
      </c>
      <c r="B64" s="134" t="s">
        <v>260</v>
      </c>
      <c r="C64" s="134" t="s">
        <v>511</v>
      </c>
      <c r="D64" s="135" t="n">
        <v>58.3</v>
      </c>
      <c r="E64" s="135" t="s">
        <v>381</v>
      </c>
      <c r="F64" s="0" t="n">
        <f aca="false">IF(MATCH(G64,B:B,0),1,2)</f>
        <v>1</v>
      </c>
      <c r="G64" s="138" t="s">
        <v>365</v>
      </c>
    </row>
    <row r="65" customFormat="false" ht="15.75" hidden="false" customHeight="false" outlineLevel="0" collapsed="false">
      <c r="A65" s="133" t="s">
        <v>512</v>
      </c>
      <c r="B65" s="134" t="s">
        <v>264</v>
      </c>
      <c r="C65" s="134" t="s">
        <v>513</v>
      </c>
      <c r="D65" s="135" t="n">
        <v>41.5</v>
      </c>
      <c r="E65" s="135" t="s">
        <v>381</v>
      </c>
      <c r="F65" s="0" t="n">
        <f aca="false">IF(MATCH(G65,B:B,0),1,2)</f>
        <v>1</v>
      </c>
      <c r="G65" s="137" t="s">
        <v>195</v>
      </c>
    </row>
    <row r="66" customFormat="false" ht="15.75" hidden="false" customHeight="false" outlineLevel="0" collapsed="false">
      <c r="A66" s="133" t="s">
        <v>514</v>
      </c>
      <c r="B66" s="134" t="s">
        <v>267</v>
      </c>
      <c r="C66" s="134" t="s">
        <v>515</v>
      </c>
      <c r="D66" s="135" t="n">
        <v>40</v>
      </c>
      <c r="E66" s="135" t="s">
        <v>381</v>
      </c>
      <c r="F66" s="0" t="n">
        <f aca="false">IF(MATCH(G66,B:B,0),1,2)</f>
        <v>1</v>
      </c>
      <c r="G66" s="134" t="s">
        <v>440</v>
      </c>
    </row>
    <row r="67" customFormat="false" ht="15.75" hidden="false" customHeight="false" outlineLevel="0" collapsed="false">
      <c r="A67" s="133" t="s">
        <v>516</v>
      </c>
      <c r="B67" s="134" t="s">
        <v>274</v>
      </c>
      <c r="C67" s="134" t="s">
        <v>517</v>
      </c>
      <c r="D67" s="135" t="n">
        <v>42.9</v>
      </c>
      <c r="E67" s="135" t="s">
        <v>381</v>
      </c>
      <c r="F67" s="0" t="n">
        <f aca="false">IF(MATCH(G67,B:B,0),1,2)</f>
        <v>1</v>
      </c>
      <c r="G67" s="138" t="s">
        <v>328</v>
      </c>
    </row>
    <row r="68" customFormat="false" ht="15.75" hidden="false" customHeight="false" outlineLevel="0" collapsed="false">
      <c r="A68" s="133" t="s">
        <v>518</v>
      </c>
      <c r="B68" s="134" t="s">
        <v>365</v>
      </c>
      <c r="C68" s="134" t="s">
        <v>519</v>
      </c>
      <c r="D68" s="135" t="s">
        <v>386</v>
      </c>
      <c r="E68" s="135"/>
      <c r="F68" s="0" t="n">
        <f aca="false">IF(MATCH(G68,B:B,0),1,2)</f>
        <v>1</v>
      </c>
      <c r="G68" s="138" t="s">
        <v>203</v>
      </c>
    </row>
    <row r="69" customFormat="false" ht="15.75" hidden="false" customHeight="false" outlineLevel="0" collapsed="false">
      <c r="A69" s="140" t="s">
        <v>520</v>
      </c>
      <c r="B69" s="141" t="s">
        <v>276</v>
      </c>
      <c r="C69" s="141" t="s">
        <v>521</v>
      </c>
      <c r="D69" s="140" t="n">
        <v>68.8</v>
      </c>
      <c r="E69" s="140" t="s">
        <v>381</v>
      </c>
      <c r="F69" s="0" t="n">
        <f aca="false">IF(MATCH(G69,B:B,0),1,2)</f>
        <v>1</v>
      </c>
      <c r="G69" s="138" t="s">
        <v>367</v>
      </c>
    </row>
    <row r="70" customFormat="false" ht="15" hidden="false" customHeight="false" outlineLevel="0" collapsed="false">
      <c r="A70" s="140" t="s">
        <v>522</v>
      </c>
      <c r="B70" s="143" t="s">
        <v>36</v>
      </c>
      <c r="C70" s="141" t="s">
        <v>523</v>
      </c>
      <c r="D70" s="140" t="n">
        <v>75</v>
      </c>
      <c r="E70" s="140" t="s">
        <v>381</v>
      </c>
      <c r="F70" s="0" t="n">
        <f aca="false">IF(MATCH(G70,B:B,0),1,2)</f>
        <v>1</v>
      </c>
      <c r="G70" s="138" t="s">
        <v>207</v>
      </c>
    </row>
    <row r="71" customFormat="false" ht="15.75" hidden="false" customHeight="false" outlineLevel="0" collapsed="false">
      <c r="A71" s="133" t="s">
        <v>524</v>
      </c>
      <c r="B71" s="134" t="s">
        <v>33</v>
      </c>
      <c r="C71" s="134" t="s">
        <v>525</v>
      </c>
      <c r="D71" s="135" t="n">
        <v>20</v>
      </c>
      <c r="E71" s="135" t="s">
        <v>381</v>
      </c>
      <c r="F71" s="0" t="n">
        <f aca="false">IF(MATCH(G71,B:B,0),1,2)</f>
        <v>1</v>
      </c>
      <c r="G71" s="138" t="s">
        <v>209</v>
      </c>
    </row>
    <row r="72" customFormat="false" ht="15.75" hidden="false" customHeight="false" outlineLevel="0" collapsed="false">
      <c r="A72" s="133" t="s">
        <v>526</v>
      </c>
      <c r="B72" s="134" t="s">
        <v>38</v>
      </c>
      <c r="C72" s="134" t="s">
        <v>527</v>
      </c>
      <c r="D72" s="135" t="n">
        <v>75</v>
      </c>
      <c r="E72" s="135" t="s">
        <v>381</v>
      </c>
      <c r="F72" s="0" t="n">
        <f aca="false">IF(MATCH(G72,B:B,0),1,2)</f>
        <v>1</v>
      </c>
      <c r="G72" s="138" t="s">
        <v>211</v>
      </c>
    </row>
    <row r="73" customFormat="false" ht="15.75" hidden="false" customHeight="false" outlineLevel="0" collapsed="false">
      <c r="A73" s="133" t="s">
        <v>528</v>
      </c>
      <c r="B73" s="134" t="s">
        <v>158</v>
      </c>
      <c r="C73" s="134" t="s">
        <v>529</v>
      </c>
      <c r="D73" s="135" t="n">
        <v>100</v>
      </c>
      <c r="E73" s="135" t="s">
        <v>381</v>
      </c>
      <c r="F73" s="0" t="n">
        <f aca="false">IF(MATCH(G73,B:B,0),1,2)</f>
        <v>1</v>
      </c>
      <c r="G73" s="138" t="s">
        <v>214</v>
      </c>
    </row>
    <row r="74" customFormat="false" ht="15.75" hidden="false" customHeight="false" outlineLevel="0" collapsed="false">
      <c r="A74" s="133" t="s">
        <v>530</v>
      </c>
      <c r="B74" s="144" t="s">
        <v>328</v>
      </c>
      <c r="C74" s="134" t="s">
        <v>531</v>
      </c>
      <c r="D74" s="135" t="n">
        <v>37.9</v>
      </c>
      <c r="E74" s="135" t="s">
        <v>381</v>
      </c>
      <c r="F74" s="0" t="n">
        <f aca="false">IF(MATCH(G74,B:B,0),1,2)</f>
        <v>1</v>
      </c>
      <c r="G74" s="138" t="s">
        <v>218</v>
      </c>
    </row>
    <row r="75" customFormat="false" ht="15.75" hidden="false" customHeight="false" outlineLevel="0" collapsed="false">
      <c r="A75" s="133" t="s">
        <v>532</v>
      </c>
      <c r="B75" s="134" t="s">
        <v>176</v>
      </c>
      <c r="C75" s="134" t="s">
        <v>533</v>
      </c>
      <c r="D75" s="135" t="n">
        <v>100</v>
      </c>
      <c r="E75" s="135" t="s">
        <v>381</v>
      </c>
      <c r="F75" s="0" t="n">
        <f aca="false">IF(MATCH(G75,B:B,0),1,2)</f>
        <v>1</v>
      </c>
      <c r="G75" s="137" t="s">
        <v>220</v>
      </c>
    </row>
    <row r="76" customFormat="false" ht="15.75" hidden="false" customHeight="false" outlineLevel="0" collapsed="false">
      <c r="A76" s="133" t="s">
        <v>534</v>
      </c>
      <c r="B76" s="134" t="s">
        <v>179</v>
      </c>
      <c r="C76" s="134" t="s">
        <v>535</v>
      </c>
      <c r="D76" s="135" t="n">
        <v>61.5</v>
      </c>
      <c r="E76" s="135" t="s">
        <v>381</v>
      </c>
      <c r="F76" s="0" t="n">
        <f aca="false">IF(MATCH(G76,B:B,0),1,2)</f>
        <v>1</v>
      </c>
      <c r="G76" s="137" t="s">
        <v>224</v>
      </c>
    </row>
    <row r="77" customFormat="false" ht="15.75" hidden="false" customHeight="false" outlineLevel="0" collapsed="false">
      <c r="A77" s="133" t="s">
        <v>536</v>
      </c>
      <c r="B77" s="134" t="s">
        <v>185</v>
      </c>
      <c r="C77" s="134" t="s">
        <v>537</v>
      </c>
      <c r="D77" s="135" t="n">
        <v>100</v>
      </c>
      <c r="E77" s="135" t="s">
        <v>381</v>
      </c>
      <c r="F77" s="0" t="n">
        <f aca="false">IF(MATCH(G77,B:B,0),1,2)</f>
        <v>1</v>
      </c>
      <c r="G77" s="138" t="s">
        <v>228</v>
      </c>
    </row>
    <row r="78" customFormat="false" ht="15.75" hidden="false" customHeight="false" outlineLevel="0" collapsed="false">
      <c r="A78" s="133" t="s">
        <v>538</v>
      </c>
      <c r="B78" s="134" t="s">
        <v>364</v>
      </c>
      <c r="C78" s="134" t="s">
        <v>539</v>
      </c>
      <c r="D78" s="135" t="s">
        <v>386</v>
      </c>
      <c r="E78" s="135"/>
      <c r="F78" s="0" t="n">
        <f aca="false">IF(MATCH(G78,B:B,0),1,2)</f>
        <v>1</v>
      </c>
      <c r="G78" s="138" t="s">
        <v>232</v>
      </c>
    </row>
    <row r="79" customFormat="false" ht="15.75" hidden="false" customHeight="false" outlineLevel="0" collapsed="false">
      <c r="A79" s="133" t="s">
        <v>540</v>
      </c>
      <c r="B79" s="134" t="s">
        <v>189</v>
      </c>
      <c r="C79" s="134" t="s">
        <v>541</v>
      </c>
      <c r="D79" s="135" t="n">
        <v>100</v>
      </c>
      <c r="E79" s="135" t="s">
        <v>381</v>
      </c>
      <c r="F79" s="0" t="n">
        <f aca="false">IF(MATCH(G79,B:B,0),1,2)</f>
        <v>1</v>
      </c>
      <c r="G79" s="138" t="s">
        <v>235</v>
      </c>
    </row>
    <row r="80" customFormat="false" ht="15.75" hidden="false" customHeight="false" outlineLevel="0" collapsed="false">
      <c r="A80" s="133" t="s">
        <v>542</v>
      </c>
      <c r="B80" s="144" t="s">
        <v>209</v>
      </c>
      <c r="C80" s="134" t="s">
        <v>543</v>
      </c>
      <c r="D80" s="135" t="n">
        <v>42.9</v>
      </c>
      <c r="E80" s="135" t="s">
        <v>381</v>
      </c>
      <c r="F80" s="0" t="n">
        <f aca="false">IF(MATCH(G80,B:B,0),1,2)</f>
        <v>1</v>
      </c>
      <c r="G80" s="138" t="s">
        <v>238</v>
      </c>
    </row>
    <row r="81" customFormat="false" ht="15.75" hidden="false" customHeight="false" outlineLevel="0" collapsed="false">
      <c r="A81" s="133" t="s">
        <v>544</v>
      </c>
      <c r="B81" s="134" t="s">
        <v>367</v>
      </c>
      <c r="C81" s="134" t="s">
        <v>545</v>
      </c>
      <c r="D81" s="135" t="s">
        <v>386</v>
      </c>
      <c r="E81" s="135"/>
      <c r="F81" s="0" t="n">
        <f aca="false">IF(MATCH(G81,B:B,0),1,2)</f>
        <v>1</v>
      </c>
      <c r="G81" s="138" t="s">
        <v>240</v>
      </c>
    </row>
    <row r="82" customFormat="false" ht="15.75" hidden="false" customHeight="false" outlineLevel="0" collapsed="false">
      <c r="A82" s="133" t="s">
        <v>546</v>
      </c>
      <c r="B82" s="134" t="s">
        <v>356</v>
      </c>
      <c r="C82" s="134" t="s">
        <v>547</v>
      </c>
      <c r="D82" s="135" t="s">
        <v>386</v>
      </c>
      <c r="E82" s="135"/>
      <c r="F82" s="0" t="n">
        <f aca="false">IF(MATCH(G82,B:B,0),1,2)</f>
        <v>1</v>
      </c>
      <c r="G82" s="138" t="s">
        <v>368</v>
      </c>
    </row>
    <row r="83" customFormat="false" ht="15.75" hidden="false" customHeight="false" outlineLevel="0" collapsed="false">
      <c r="A83" s="133" t="s">
        <v>548</v>
      </c>
      <c r="B83" s="134" t="s">
        <v>360</v>
      </c>
      <c r="C83" s="134" t="s">
        <v>549</v>
      </c>
      <c r="D83" s="135" t="s">
        <v>386</v>
      </c>
      <c r="E83" s="135"/>
      <c r="F83" s="0" t="n">
        <f aca="false">IF(MATCH(G83,B:B,0),1,2)</f>
        <v>1</v>
      </c>
      <c r="G83" s="138" t="s">
        <v>245</v>
      </c>
    </row>
    <row r="84" customFormat="false" ht="15.75" hidden="false" customHeight="false" outlineLevel="0" collapsed="false">
      <c r="A84" s="133" t="s">
        <v>550</v>
      </c>
      <c r="B84" s="134" t="s">
        <v>156</v>
      </c>
      <c r="C84" s="134" t="s">
        <v>551</v>
      </c>
      <c r="D84" s="135" t="s">
        <v>386</v>
      </c>
      <c r="E84" s="135"/>
      <c r="F84" s="0" t="n">
        <f aca="false">IF(MATCH(G84,B:B,0),1,2)</f>
        <v>1</v>
      </c>
      <c r="G84" s="134" t="s">
        <v>552</v>
      </c>
    </row>
    <row r="85" customFormat="false" ht="15.75" hidden="false" customHeight="false" outlineLevel="0" collapsed="false">
      <c r="A85" s="133" t="s">
        <v>553</v>
      </c>
      <c r="B85" s="134" t="s">
        <v>361</v>
      </c>
      <c r="C85" s="134" t="s">
        <v>554</v>
      </c>
      <c r="D85" s="135" t="s">
        <v>386</v>
      </c>
      <c r="E85" s="135"/>
      <c r="F85" s="0" t="n">
        <f aca="false">IF(MATCH(G85,B:B,0),1,2)</f>
        <v>1</v>
      </c>
      <c r="G85" s="137" t="s">
        <v>249</v>
      </c>
    </row>
    <row r="86" customFormat="false" ht="15.75" hidden="false" customHeight="false" outlineLevel="0" collapsed="false">
      <c r="A86" s="133" t="s">
        <v>555</v>
      </c>
      <c r="B86" s="134" t="s">
        <v>211</v>
      </c>
      <c r="C86" s="134" t="s">
        <v>556</v>
      </c>
      <c r="D86" s="135" t="n">
        <v>0</v>
      </c>
      <c r="E86" s="135" t="s">
        <v>381</v>
      </c>
      <c r="F86" s="0" t="n">
        <f aca="false">IF(MATCH(G86,B:B,0),1,2)</f>
        <v>1</v>
      </c>
      <c r="G86" s="138" t="s">
        <v>253</v>
      </c>
    </row>
    <row r="87" customFormat="false" ht="15.75" hidden="false" customHeight="false" outlineLevel="0" collapsed="false">
      <c r="A87" s="133" t="s">
        <v>557</v>
      </c>
      <c r="B87" s="144" t="s">
        <v>245</v>
      </c>
      <c r="C87" s="134" t="s">
        <v>558</v>
      </c>
      <c r="D87" s="135" t="n">
        <v>48.6</v>
      </c>
      <c r="E87" s="135" t="s">
        <v>381</v>
      </c>
      <c r="F87" s="0" t="n">
        <f aca="false">IF(MATCH(G87,B:B,0),1,2)</f>
        <v>1</v>
      </c>
      <c r="G87" s="138" t="s">
        <v>255</v>
      </c>
    </row>
    <row r="88" customFormat="false" ht="15.75" hidden="false" customHeight="false" outlineLevel="0" collapsed="false">
      <c r="A88" s="133" t="s">
        <v>559</v>
      </c>
      <c r="B88" s="134" t="s">
        <v>218</v>
      </c>
      <c r="C88" s="134" t="s">
        <v>560</v>
      </c>
      <c r="D88" s="135" t="s">
        <v>386</v>
      </c>
      <c r="E88" s="135"/>
      <c r="F88" s="0" t="n">
        <f aca="false">IF(MATCH(G88,B:B,0),1,2)</f>
        <v>1</v>
      </c>
      <c r="G88" s="134" t="s">
        <v>561</v>
      </c>
    </row>
    <row r="89" customFormat="false" ht="15.75" hidden="false" customHeight="false" outlineLevel="0" collapsed="false">
      <c r="A89" s="133" t="s">
        <v>562</v>
      </c>
      <c r="B89" s="134" t="s">
        <v>552</v>
      </c>
      <c r="C89" s="134" t="s">
        <v>563</v>
      </c>
      <c r="D89" s="135" t="n">
        <v>50</v>
      </c>
      <c r="E89" s="135" t="s">
        <v>381</v>
      </c>
      <c r="F89" s="0" t="n">
        <f aca="false">IF(MATCH(G89,B:B,0),1,2)</f>
        <v>1</v>
      </c>
      <c r="G89" s="137" t="s">
        <v>260</v>
      </c>
    </row>
    <row r="90" customFormat="false" ht="15.75" hidden="false" customHeight="false" outlineLevel="0" collapsed="false">
      <c r="A90" s="133" t="s">
        <v>564</v>
      </c>
      <c r="B90" s="134" t="s">
        <v>368</v>
      </c>
      <c r="C90" s="134" t="s">
        <v>565</v>
      </c>
      <c r="D90" s="135" t="s">
        <v>386</v>
      </c>
      <c r="E90" s="135"/>
      <c r="F90" s="0" t="n">
        <f aca="false">IF(MATCH(G90,B:B,0),1,2)</f>
        <v>1</v>
      </c>
      <c r="G90" s="138" t="s">
        <v>264</v>
      </c>
    </row>
    <row r="91" customFormat="false" ht="15.75" hidden="false" customHeight="false" outlineLevel="0" collapsed="false">
      <c r="A91" s="133" t="s">
        <v>566</v>
      </c>
      <c r="B91" s="134" t="s">
        <v>369</v>
      </c>
      <c r="C91" s="134" t="s">
        <v>567</v>
      </c>
      <c r="D91" s="135" t="s">
        <v>386</v>
      </c>
      <c r="E91" s="135"/>
      <c r="F91" s="0" t="n">
        <f aca="false">IF(MATCH(G91,B:B,0),1,2)</f>
        <v>1</v>
      </c>
      <c r="G91" s="137" t="s">
        <v>267</v>
      </c>
    </row>
    <row r="92" customFormat="false" ht="15.75" hidden="false" customHeight="false" outlineLevel="0" collapsed="false">
      <c r="A92" s="133" t="s">
        <v>568</v>
      </c>
      <c r="B92" s="144" t="s">
        <v>255</v>
      </c>
      <c r="C92" s="134" t="s">
        <v>569</v>
      </c>
      <c r="D92" s="135" t="n">
        <v>54.5</v>
      </c>
      <c r="E92" s="135" t="s">
        <v>381</v>
      </c>
      <c r="F92" s="0" t="n">
        <f aca="false">IF(MATCH(G92,B:B,0),1,2)</f>
        <v>1</v>
      </c>
      <c r="G92" s="138" t="s">
        <v>270</v>
      </c>
    </row>
    <row r="93" customFormat="false" ht="15.75" hidden="false" customHeight="false" outlineLevel="0" collapsed="false">
      <c r="A93" s="133" t="s">
        <v>570</v>
      </c>
      <c r="B93" s="134" t="s">
        <v>489</v>
      </c>
      <c r="C93" s="134" t="s">
        <v>571</v>
      </c>
      <c r="D93" s="135" t="n">
        <v>100</v>
      </c>
      <c r="E93" s="135" t="s">
        <v>381</v>
      </c>
      <c r="F93" s="0" t="n">
        <f aca="false">IF(MATCH(G93,B:B,0),1,2)</f>
        <v>1</v>
      </c>
      <c r="G93" s="138" t="s">
        <v>369</v>
      </c>
    </row>
    <row r="94" customFormat="false" ht="15.75" hidden="false" customHeight="false" outlineLevel="0" collapsed="false">
      <c r="A94" s="133" t="s">
        <v>572</v>
      </c>
      <c r="B94" s="134" t="s">
        <v>561</v>
      </c>
      <c r="C94" s="134" t="s">
        <v>573</v>
      </c>
      <c r="D94" s="135" t="n">
        <v>0</v>
      </c>
      <c r="E94" s="135" t="s">
        <v>381</v>
      </c>
      <c r="F94" s="0" t="n">
        <f aca="false">IF(MATCH(G94,B:B,0),1,2)</f>
        <v>1</v>
      </c>
      <c r="G94" s="137" t="s">
        <v>274</v>
      </c>
    </row>
    <row r="95" customFormat="false" ht="15.75" hidden="false" customHeight="false" outlineLevel="0" collapsed="false">
      <c r="A95" s="133" t="s">
        <v>574</v>
      </c>
      <c r="B95" s="134" t="s">
        <v>270</v>
      </c>
      <c r="C95" s="134" t="s">
        <v>575</v>
      </c>
      <c r="D95" s="135" t="n">
        <v>50</v>
      </c>
      <c r="E95" s="135" t="s">
        <v>381</v>
      </c>
      <c r="F95" s="0" t="n">
        <f aca="false">IF(MATCH(G95,B:B,0),1,2)</f>
        <v>1</v>
      </c>
      <c r="G95" s="145" t="s">
        <v>276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95"/>
  <sheetViews>
    <sheetView showFormulas="false" showGridLines="true" showRowColHeaders="true" showZeros="true" rightToLeft="false" tabSelected="false" showOutlineSymbols="true" defaultGridColor="true" view="pageBreakPreview" topLeftCell="A73" colorId="64" zoomScale="100" zoomScaleNormal="100" zoomScalePageLayoutView="100" workbookViewId="0">
      <selection pane="topLeft" activeCell="E2" activeCellId="0" sqref="E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9.29"/>
    <col collapsed="false" customWidth="true" hidden="false" outlineLevel="0" max="2" min="2" style="0" width="46.57"/>
    <col collapsed="false" customWidth="true" hidden="true" outlineLevel="0" max="3" min="3" style="0" width="33.71"/>
    <col collapsed="false" customWidth="true" hidden="false" outlineLevel="0" max="4" min="4" style="0" width="44.99"/>
    <col collapsed="false" customWidth="true" hidden="false" outlineLevel="0" max="6" min="6" style="0" width="69.71"/>
  </cols>
  <sheetData>
    <row r="1" customFormat="false" ht="45.75" hidden="false" customHeight="false" outlineLevel="0" collapsed="false">
      <c r="A1" s="131" t="s">
        <v>374</v>
      </c>
      <c r="B1" s="132" t="s">
        <v>375</v>
      </c>
      <c r="C1" s="132" t="s">
        <v>376</v>
      </c>
      <c r="D1" s="132" t="s">
        <v>377</v>
      </c>
    </row>
    <row r="2" customFormat="false" ht="15.75" hidden="false" customHeight="false" outlineLevel="0" collapsed="false">
      <c r="A2" s="133" t="s">
        <v>576</v>
      </c>
      <c r="B2" s="134" t="s">
        <v>354</v>
      </c>
      <c r="C2" s="134" t="s">
        <v>380</v>
      </c>
      <c r="D2" s="134" t="n">
        <v>65.5</v>
      </c>
      <c r="E2" s="0" t="n">
        <f aca="false">IF(MATCH(F2,B:B,0),1,2)</f>
        <v>1</v>
      </c>
      <c r="F2" s="136" t="s">
        <v>354</v>
      </c>
    </row>
    <row r="3" customFormat="false" ht="15.75" hidden="false" customHeight="false" outlineLevel="0" collapsed="false">
      <c r="A3" s="133" t="s">
        <v>379</v>
      </c>
      <c r="B3" s="134" t="s">
        <v>17</v>
      </c>
      <c r="C3" s="134" t="s">
        <v>383</v>
      </c>
      <c r="D3" s="134" t="n">
        <v>60</v>
      </c>
      <c r="E3" s="0" t="n">
        <f aca="false">IF(MATCH(F3,B:B,0),1,2)</f>
        <v>1</v>
      </c>
      <c r="F3" s="137" t="s">
        <v>17</v>
      </c>
    </row>
    <row r="4" customFormat="false" ht="30.75" hidden="false" customHeight="false" outlineLevel="0" collapsed="false">
      <c r="A4" s="133" t="s">
        <v>382</v>
      </c>
      <c r="B4" s="134" t="s">
        <v>19</v>
      </c>
      <c r="C4" s="134" t="s">
        <v>385</v>
      </c>
      <c r="D4" s="134" t="n">
        <v>0</v>
      </c>
      <c r="E4" s="0" t="n">
        <f aca="false">IF(MATCH(F4,B:B,0),1,2)</f>
        <v>1</v>
      </c>
      <c r="F4" s="137" t="s">
        <v>19</v>
      </c>
    </row>
    <row r="5" customFormat="false" ht="15.75" hidden="false" customHeight="false" outlineLevel="0" collapsed="false">
      <c r="A5" s="133" t="s">
        <v>384</v>
      </c>
      <c r="B5" s="134" t="s">
        <v>21</v>
      </c>
      <c r="C5" s="134" t="s">
        <v>388</v>
      </c>
      <c r="D5" s="134" t="n">
        <v>72.81</v>
      </c>
      <c r="E5" s="0" t="n">
        <f aca="false">IF(MATCH(F5,B:B,0),1,2)</f>
        <v>1</v>
      </c>
      <c r="F5" s="138" t="s">
        <v>21</v>
      </c>
    </row>
    <row r="6" customFormat="false" ht="15.75" hidden="false" customHeight="false" outlineLevel="0" collapsed="false">
      <c r="A6" s="133" t="s">
        <v>387</v>
      </c>
      <c r="B6" s="134" t="s">
        <v>24</v>
      </c>
      <c r="C6" s="134" t="s">
        <v>390</v>
      </c>
      <c r="D6" s="134" t="n">
        <v>60.35</v>
      </c>
      <c r="E6" s="0" t="n">
        <f aca="false">IF(MATCH(F6,B:B,0),1,2)</f>
        <v>1</v>
      </c>
      <c r="F6" s="137" t="s">
        <v>24</v>
      </c>
    </row>
    <row r="7" customFormat="false" ht="15.75" hidden="false" customHeight="false" outlineLevel="0" collapsed="false">
      <c r="A7" s="133" t="s">
        <v>389</v>
      </c>
      <c r="B7" s="134" t="s">
        <v>27</v>
      </c>
      <c r="C7" s="134" t="s">
        <v>392</v>
      </c>
      <c r="D7" s="134" t="s">
        <v>577</v>
      </c>
      <c r="E7" s="0" t="n">
        <f aca="false">IF(MATCH(F7,B:B,0),1,2)</f>
        <v>1</v>
      </c>
      <c r="F7" s="137" t="s">
        <v>27</v>
      </c>
    </row>
    <row r="8" customFormat="false" ht="15.75" hidden="false" customHeight="false" outlineLevel="0" collapsed="false">
      <c r="A8" s="133" t="s">
        <v>391</v>
      </c>
      <c r="B8" s="134" t="s">
        <v>30</v>
      </c>
      <c r="C8" s="134" t="s">
        <v>394</v>
      </c>
      <c r="D8" s="134" t="n">
        <v>100</v>
      </c>
      <c r="E8" s="0" t="n">
        <f aca="false">IF(MATCH(F8,B:B,0),1,2)</f>
        <v>1</v>
      </c>
      <c r="F8" s="137" t="s">
        <v>30</v>
      </c>
    </row>
    <row r="9" customFormat="false" ht="15.75" hidden="false" customHeight="false" outlineLevel="0" collapsed="false">
      <c r="A9" s="133" t="s">
        <v>393</v>
      </c>
      <c r="B9" s="134" t="s">
        <v>41</v>
      </c>
      <c r="C9" s="134" t="s">
        <v>396</v>
      </c>
      <c r="D9" s="134" t="s">
        <v>577</v>
      </c>
      <c r="E9" s="0" t="n">
        <f aca="false">IF(MATCH(F9,B:B,0),1,2)</f>
        <v>1</v>
      </c>
      <c r="F9" s="137" t="s">
        <v>33</v>
      </c>
    </row>
    <row r="10" customFormat="false" ht="15.75" hidden="false" customHeight="false" outlineLevel="0" collapsed="false">
      <c r="A10" s="133" t="s">
        <v>395</v>
      </c>
      <c r="B10" s="134" t="s">
        <v>355</v>
      </c>
      <c r="C10" s="134" t="s">
        <v>398</v>
      </c>
      <c r="D10" s="134" t="s">
        <v>577</v>
      </c>
      <c r="E10" s="0" t="n">
        <f aca="false">IF(MATCH(F10,B:B,0),1,2)</f>
        <v>1</v>
      </c>
      <c r="F10" s="137" t="s">
        <v>36</v>
      </c>
    </row>
    <row r="11" customFormat="false" ht="15.75" hidden="false" customHeight="false" outlineLevel="0" collapsed="false">
      <c r="A11" s="133" t="s">
        <v>397</v>
      </c>
      <c r="B11" s="134" t="s">
        <v>47</v>
      </c>
      <c r="C11" s="134" t="s">
        <v>400</v>
      </c>
      <c r="D11" s="134" t="n">
        <v>40</v>
      </c>
      <c r="E11" s="0" t="n">
        <f aca="false">IF(MATCH(F11,B:B,0),1,2)</f>
        <v>1</v>
      </c>
      <c r="F11" s="137" t="s">
        <v>38</v>
      </c>
    </row>
    <row r="12" customFormat="false" ht="15.75" hidden="false" customHeight="false" outlineLevel="0" collapsed="false">
      <c r="A12" s="133" t="s">
        <v>399</v>
      </c>
      <c r="B12" s="134" t="s">
        <v>74</v>
      </c>
      <c r="C12" s="134" t="s">
        <v>402</v>
      </c>
      <c r="D12" s="134" t="s">
        <v>577</v>
      </c>
      <c r="E12" s="0" t="n">
        <f aca="false">IF(MATCH(F12,B:B,0),1,2)</f>
        <v>1</v>
      </c>
      <c r="F12" s="138" t="s">
        <v>41</v>
      </c>
    </row>
    <row r="13" customFormat="false" ht="15.75" hidden="false" customHeight="false" outlineLevel="0" collapsed="false">
      <c r="A13" s="133" t="s">
        <v>401</v>
      </c>
      <c r="B13" s="134" t="s">
        <v>80</v>
      </c>
      <c r="C13" s="134" t="s">
        <v>404</v>
      </c>
      <c r="D13" s="134" t="s">
        <v>577</v>
      </c>
      <c r="E13" s="0" t="n">
        <f aca="false">IF(MATCH(F13,B:B,0),1,2)</f>
        <v>1</v>
      </c>
      <c r="F13" s="137" t="s">
        <v>355</v>
      </c>
    </row>
    <row r="14" customFormat="false" ht="15.75" hidden="false" customHeight="false" outlineLevel="0" collapsed="false">
      <c r="A14" s="133" t="s">
        <v>403</v>
      </c>
      <c r="B14" s="134" t="s">
        <v>77</v>
      </c>
      <c r="C14" s="134" t="s">
        <v>406</v>
      </c>
      <c r="D14" s="134" t="n">
        <v>100</v>
      </c>
      <c r="E14" s="0" t="n">
        <f aca="false">IF(MATCH(F14,B:B,0),1,2)</f>
        <v>1</v>
      </c>
      <c r="F14" s="138" t="s">
        <v>47</v>
      </c>
    </row>
    <row r="15" customFormat="false" ht="15.75" hidden="false" customHeight="false" outlineLevel="0" collapsed="false">
      <c r="A15" s="133" t="s">
        <v>405</v>
      </c>
      <c r="B15" s="134" t="s">
        <v>50</v>
      </c>
      <c r="C15" s="134" t="s">
        <v>408</v>
      </c>
      <c r="D15" s="134" t="n">
        <v>76.92</v>
      </c>
      <c r="E15" s="0" t="n">
        <f aca="false">IF(MATCH(F15,B:B,0),1,2)</f>
        <v>1</v>
      </c>
      <c r="F15" s="139" t="s">
        <v>50</v>
      </c>
    </row>
    <row r="16" customFormat="false" ht="15.75" hidden="false" customHeight="false" outlineLevel="0" collapsed="false">
      <c r="A16" s="133" t="s">
        <v>407</v>
      </c>
      <c r="B16" s="134" t="s">
        <v>83</v>
      </c>
      <c r="C16" s="134" t="s">
        <v>410</v>
      </c>
      <c r="D16" s="134" t="n">
        <v>100</v>
      </c>
      <c r="E16" s="0" t="n">
        <f aca="false">IF(MATCH(F16,B:B,0),1,2)</f>
        <v>1</v>
      </c>
      <c r="F16" s="138" t="s">
        <v>53</v>
      </c>
    </row>
    <row r="17" customFormat="false" ht="15.75" hidden="false" customHeight="false" outlineLevel="0" collapsed="false">
      <c r="A17" s="133" t="s">
        <v>409</v>
      </c>
      <c r="B17" s="134" t="s">
        <v>85</v>
      </c>
      <c r="C17" s="134" t="s">
        <v>412</v>
      </c>
      <c r="D17" s="134" t="n">
        <v>100</v>
      </c>
      <c r="E17" s="0" t="n">
        <f aca="false">IF(MATCH(F17,B:B,0),1,2)</f>
        <v>1</v>
      </c>
      <c r="F17" s="137" t="s">
        <v>56</v>
      </c>
    </row>
    <row r="18" customFormat="false" ht="15.75" hidden="false" customHeight="false" outlineLevel="0" collapsed="false">
      <c r="A18" s="133" t="s">
        <v>411</v>
      </c>
      <c r="B18" s="134" t="s">
        <v>88</v>
      </c>
      <c r="C18" s="134" t="s">
        <v>414</v>
      </c>
      <c r="D18" s="134" t="n">
        <v>100</v>
      </c>
      <c r="E18" s="0" t="n">
        <f aca="false">IF(MATCH(F18,B:B,0),1,2)</f>
        <v>1</v>
      </c>
      <c r="F18" s="138" t="s">
        <v>58</v>
      </c>
    </row>
    <row r="19" customFormat="false" ht="15.75" hidden="false" customHeight="false" outlineLevel="0" collapsed="false">
      <c r="A19" s="133" t="s">
        <v>413</v>
      </c>
      <c r="B19" s="134" t="s">
        <v>91</v>
      </c>
      <c r="C19" s="134" t="s">
        <v>416</v>
      </c>
      <c r="D19" s="134" t="n">
        <v>80</v>
      </c>
      <c r="E19" s="0" t="n">
        <f aca="false">IF(MATCH(F19,B:B,0),1,2)</f>
        <v>1</v>
      </c>
      <c r="F19" s="138" t="s">
        <v>61</v>
      </c>
    </row>
    <row r="20" customFormat="false" ht="15.75" hidden="false" customHeight="false" outlineLevel="0" collapsed="false">
      <c r="A20" s="133" t="s">
        <v>415</v>
      </c>
      <c r="B20" s="134" t="s">
        <v>53</v>
      </c>
      <c r="C20" s="134" t="s">
        <v>418</v>
      </c>
      <c r="D20" s="134" t="s">
        <v>577</v>
      </c>
      <c r="E20" s="0" t="n">
        <f aca="false">IF(MATCH(F20,B:B,0),1,2)</f>
        <v>1</v>
      </c>
      <c r="F20" s="138" t="s">
        <v>356</v>
      </c>
    </row>
    <row r="21" customFormat="false" ht="15.75" hidden="false" customHeight="false" outlineLevel="0" collapsed="false">
      <c r="A21" s="133" t="s">
        <v>417</v>
      </c>
      <c r="B21" s="134" t="s">
        <v>56</v>
      </c>
      <c r="C21" s="134" t="s">
        <v>420</v>
      </c>
      <c r="D21" s="134" t="s">
        <v>577</v>
      </c>
      <c r="E21" s="0" t="n">
        <f aca="false">IF(MATCH(F21,B:B,0),1,2)</f>
        <v>1</v>
      </c>
      <c r="F21" s="134" t="s">
        <v>421</v>
      </c>
    </row>
    <row r="22" customFormat="false" ht="15.75" hidden="false" customHeight="false" outlineLevel="0" collapsed="false">
      <c r="A22" s="133" t="s">
        <v>419</v>
      </c>
      <c r="B22" s="134" t="s">
        <v>58</v>
      </c>
      <c r="C22" s="134" t="s">
        <v>423</v>
      </c>
      <c r="D22" s="134" t="n">
        <v>35</v>
      </c>
      <c r="E22" s="0" t="n">
        <f aca="false">IF(MATCH(F22,B:B,0),1,2)</f>
        <v>1</v>
      </c>
      <c r="F22" s="137" t="s">
        <v>74</v>
      </c>
    </row>
    <row r="23" customFormat="false" ht="15.75" hidden="false" customHeight="false" outlineLevel="0" collapsed="false">
      <c r="A23" s="133" t="s">
        <v>422</v>
      </c>
      <c r="B23" s="134" t="s">
        <v>93</v>
      </c>
      <c r="C23" s="134" t="s">
        <v>425</v>
      </c>
      <c r="D23" s="134" t="n">
        <v>100</v>
      </c>
      <c r="E23" s="0" t="n">
        <f aca="false">IF(MATCH(F23,B:B,0),1,2)</f>
        <v>1</v>
      </c>
      <c r="F23" s="137" t="s">
        <v>77</v>
      </c>
    </row>
    <row r="24" customFormat="false" ht="30.75" hidden="false" customHeight="false" outlineLevel="0" collapsed="false">
      <c r="A24" s="133" t="s">
        <v>424</v>
      </c>
      <c r="B24" s="134" t="s">
        <v>427</v>
      </c>
      <c r="C24" s="134" t="s">
        <v>428</v>
      </c>
      <c r="D24" s="134" t="n">
        <v>87.78</v>
      </c>
      <c r="E24" s="0" t="n">
        <f aca="false">IF(MATCH(F24,B:B,0),1,2)</f>
        <v>1</v>
      </c>
      <c r="F24" s="138" t="s">
        <v>80</v>
      </c>
    </row>
    <row r="25" customFormat="false" ht="15.75" hidden="false" customHeight="false" outlineLevel="0" collapsed="false">
      <c r="A25" s="133" t="s">
        <v>426</v>
      </c>
      <c r="B25" s="134" t="s">
        <v>95</v>
      </c>
      <c r="C25" s="134" t="s">
        <v>430</v>
      </c>
      <c r="D25" s="134" t="n">
        <v>100</v>
      </c>
      <c r="E25" s="0" t="n">
        <f aca="false">IF(MATCH(F25,B:B,0),1,2)</f>
        <v>1</v>
      </c>
      <c r="F25" s="137" t="s">
        <v>83</v>
      </c>
    </row>
    <row r="26" customFormat="false" ht="15.75" hidden="false" customHeight="false" outlineLevel="0" collapsed="false">
      <c r="A26" s="133" t="s">
        <v>429</v>
      </c>
      <c r="B26" s="134" t="s">
        <v>137</v>
      </c>
      <c r="C26" s="134" t="s">
        <v>432</v>
      </c>
      <c r="D26" s="134" t="s">
        <v>577</v>
      </c>
      <c r="E26" s="0" t="n">
        <f aca="false">IF(MATCH(F26,B:B,0),1,2)</f>
        <v>1</v>
      </c>
      <c r="F26" s="137" t="s">
        <v>85</v>
      </c>
    </row>
    <row r="27" customFormat="false" ht="15.75" hidden="false" customHeight="false" outlineLevel="0" collapsed="false">
      <c r="A27" s="133" t="s">
        <v>431</v>
      </c>
      <c r="B27" s="134" t="s">
        <v>195</v>
      </c>
      <c r="C27" s="134" t="s">
        <v>434</v>
      </c>
      <c r="D27" s="134" t="n">
        <v>63.33</v>
      </c>
      <c r="E27" s="0" t="n">
        <f aca="false">IF(MATCH(F27,B:B,0),1,2)</f>
        <v>1</v>
      </c>
      <c r="F27" s="137" t="s">
        <v>88</v>
      </c>
    </row>
    <row r="28" customFormat="false" ht="15.75" hidden="false" customHeight="false" outlineLevel="0" collapsed="false">
      <c r="A28" s="133" t="s">
        <v>433</v>
      </c>
      <c r="B28" s="134" t="s">
        <v>139</v>
      </c>
      <c r="C28" s="134" t="s">
        <v>436</v>
      </c>
      <c r="D28" s="134" t="n">
        <v>75.71</v>
      </c>
      <c r="E28" s="0" t="n">
        <f aca="false">IF(MATCH(F28,B:B,0),1,2)</f>
        <v>1</v>
      </c>
      <c r="F28" s="138" t="s">
        <v>91</v>
      </c>
    </row>
    <row r="29" customFormat="false" ht="15.75" hidden="false" customHeight="false" outlineLevel="0" collapsed="false">
      <c r="A29" s="133" t="s">
        <v>435</v>
      </c>
      <c r="B29" s="134" t="s">
        <v>142</v>
      </c>
      <c r="C29" s="134" t="s">
        <v>438</v>
      </c>
      <c r="D29" s="134" t="n">
        <v>93.33</v>
      </c>
      <c r="E29" s="0" t="n">
        <f aca="false">IF(MATCH(F29,B:B,0),1,2)</f>
        <v>1</v>
      </c>
      <c r="F29" s="138" t="s">
        <v>93</v>
      </c>
    </row>
    <row r="30" customFormat="false" ht="15.75" hidden="false" customHeight="false" outlineLevel="0" collapsed="false">
      <c r="A30" s="133" t="s">
        <v>437</v>
      </c>
      <c r="B30" s="134" t="s">
        <v>440</v>
      </c>
      <c r="C30" s="134" t="s">
        <v>441</v>
      </c>
      <c r="D30" s="134" t="n">
        <v>46.66</v>
      </c>
      <c r="E30" s="0" t="n">
        <f aca="false">IF(MATCH(F30,B:B,0),1,2)</f>
        <v>1</v>
      </c>
      <c r="F30" s="137" t="s">
        <v>95</v>
      </c>
    </row>
    <row r="31" customFormat="false" ht="15.75" hidden="false" customHeight="false" outlineLevel="0" collapsed="false">
      <c r="A31" s="133" t="s">
        <v>439</v>
      </c>
      <c r="B31" s="134" t="s">
        <v>145</v>
      </c>
      <c r="C31" s="134" t="s">
        <v>443</v>
      </c>
      <c r="D31" s="134" t="n">
        <v>75</v>
      </c>
      <c r="E31" s="0" t="n">
        <f aca="false">IF(MATCH(F31,B:B,0),1,2)</f>
        <v>1</v>
      </c>
      <c r="F31" s="137" t="s">
        <v>97</v>
      </c>
    </row>
    <row r="32" customFormat="false" ht="15" hidden="false" customHeight="false" outlineLevel="0" collapsed="false">
      <c r="A32" s="140" t="s">
        <v>442</v>
      </c>
      <c r="B32" s="141" t="s">
        <v>99</v>
      </c>
      <c r="C32" s="142" t="s">
        <v>445</v>
      </c>
      <c r="D32" s="141" t="n">
        <v>63.33</v>
      </c>
      <c r="E32" s="0" t="n">
        <f aca="false">IF(MATCH(F32,B:B,0),1,2)</f>
        <v>1</v>
      </c>
      <c r="F32" s="137" t="s">
        <v>99</v>
      </c>
    </row>
    <row r="33" customFormat="false" ht="15.75" hidden="false" customHeight="false" outlineLevel="0" collapsed="false">
      <c r="A33" s="133" t="s">
        <v>444</v>
      </c>
      <c r="B33" s="134" t="s">
        <v>148</v>
      </c>
      <c r="C33" s="134" t="s">
        <v>447</v>
      </c>
      <c r="D33" s="134" t="n">
        <v>100</v>
      </c>
      <c r="E33" s="0" t="n">
        <f aca="false">IF(MATCH(F33,B:B,0),1,2)</f>
        <v>1</v>
      </c>
      <c r="F33" s="138" t="s">
        <v>102</v>
      </c>
    </row>
    <row r="34" customFormat="false" ht="15.75" hidden="false" customHeight="false" outlineLevel="0" collapsed="false">
      <c r="A34" s="133" t="s">
        <v>446</v>
      </c>
      <c r="B34" s="134" t="s">
        <v>152</v>
      </c>
      <c r="C34" s="134" t="s">
        <v>449</v>
      </c>
      <c r="D34" s="134" t="s">
        <v>577</v>
      </c>
      <c r="E34" s="0" t="n">
        <f aca="false">IF(MATCH(F34,B:B,0),1,2)</f>
        <v>1</v>
      </c>
      <c r="F34" s="137" t="s">
        <v>358</v>
      </c>
    </row>
    <row r="35" customFormat="false" ht="15.75" hidden="false" customHeight="false" outlineLevel="0" collapsed="false">
      <c r="A35" s="133" t="s">
        <v>448</v>
      </c>
      <c r="B35" s="134" t="s">
        <v>102</v>
      </c>
      <c r="C35" s="134" t="s">
        <v>451</v>
      </c>
      <c r="D35" s="134" t="s">
        <v>577</v>
      </c>
      <c r="E35" s="0" t="n">
        <f aca="false">IF(MATCH(F35,B:B,0),1,2)</f>
        <v>1</v>
      </c>
      <c r="F35" s="138" t="s">
        <v>109</v>
      </c>
    </row>
    <row r="36" customFormat="false" ht="15.75" hidden="false" customHeight="false" outlineLevel="0" collapsed="false">
      <c r="A36" s="133" t="s">
        <v>450</v>
      </c>
      <c r="B36" s="134" t="s">
        <v>358</v>
      </c>
      <c r="C36" s="134" t="s">
        <v>453</v>
      </c>
      <c r="D36" s="134" t="n">
        <v>80</v>
      </c>
      <c r="E36" s="0" t="n">
        <f aca="false">IF(MATCH(F36,B:B,0),1,2)</f>
        <v>1</v>
      </c>
      <c r="F36" s="134" t="s">
        <v>454</v>
      </c>
    </row>
    <row r="37" customFormat="false" ht="15" hidden="false" customHeight="true" outlineLevel="0" collapsed="false">
      <c r="A37" s="140" t="s">
        <v>452</v>
      </c>
      <c r="B37" s="141" t="s">
        <v>109</v>
      </c>
      <c r="C37" s="141" t="s">
        <v>456</v>
      </c>
      <c r="D37" s="141" t="n">
        <v>67.98</v>
      </c>
      <c r="E37" s="0" t="n">
        <f aca="false">IF(MATCH(F37,B:B,0),1,2)</f>
        <v>1</v>
      </c>
      <c r="F37" s="138" t="s">
        <v>113</v>
      </c>
    </row>
    <row r="38" customFormat="false" ht="30.75" hidden="false" customHeight="false" outlineLevel="0" collapsed="false">
      <c r="A38" s="133" t="s">
        <v>455</v>
      </c>
      <c r="B38" s="134" t="s">
        <v>203</v>
      </c>
      <c r="C38" s="134" t="s">
        <v>458</v>
      </c>
      <c r="D38" s="134" t="n">
        <v>100</v>
      </c>
      <c r="E38" s="0" t="n">
        <f aca="false">IF(MATCH(F38,B:B,0),1,2)</f>
        <v>1</v>
      </c>
      <c r="F38" s="137" t="s">
        <v>116</v>
      </c>
    </row>
    <row r="39" customFormat="false" ht="15.75" hidden="false" customHeight="false" outlineLevel="0" collapsed="false">
      <c r="A39" s="133" t="s">
        <v>457</v>
      </c>
      <c r="B39" s="134" t="s">
        <v>164</v>
      </c>
      <c r="C39" s="134" t="s">
        <v>460</v>
      </c>
      <c r="D39" s="134" t="n">
        <v>40</v>
      </c>
      <c r="E39" s="0" t="n">
        <f aca="false">IF(MATCH(F39,B:B,0),1,2)</f>
        <v>1</v>
      </c>
      <c r="F39" s="138" t="s">
        <v>120</v>
      </c>
    </row>
    <row r="40" customFormat="false" ht="15.75" hidden="false" customHeight="false" outlineLevel="0" collapsed="false">
      <c r="A40" s="133" t="s">
        <v>459</v>
      </c>
      <c r="B40" s="134" t="s">
        <v>421</v>
      </c>
      <c r="C40" s="134" t="s">
        <v>462</v>
      </c>
      <c r="D40" s="134" t="n">
        <v>100</v>
      </c>
      <c r="E40" s="0" t="n">
        <f aca="false">IF(MATCH(F40,B:B,0),1,2)</f>
        <v>1</v>
      </c>
      <c r="F40" s="138" t="s">
        <v>123</v>
      </c>
    </row>
    <row r="41" customFormat="false" ht="15.75" hidden="false" customHeight="false" outlineLevel="0" collapsed="false">
      <c r="A41" s="133" t="s">
        <v>461</v>
      </c>
      <c r="B41" s="134" t="s">
        <v>167</v>
      </c>
      <c r="C41" s="134" t="s">
        <v>464</v>
      </c>
      <c r="D41" s="134" t="n">
        <v>0</v>
      </c>
      <c r="E41" s="0" t="n">
        <f aca="false">IF(MATCH(F41,B:B,0),1,2)</f>
        <v>1</v>
      </c>
      <c r="F41" s="137" t="s">
        <v>126</v>
      </c>
    </row>
    <row r="42" customFormat="false" ht="15.75" hidden="false" customHeight="false" outlineLevel="0" collapsed="false">
      <c r="A42" s="133" t="s">
        <v>463</v>
      </c>
      <c r="B42" s="134" t="s">
        <v>169</v>
      </c>
      <c r="C42" s="134" t="s">
        <v>466</v>
      </c>
      <c r="D42" s="134" t="s">
        <v>577</v>
      </c>
      <c r="E42" s="0" t="n">
        <f aca="false">IF(MATCH(F42,B:B,0),1,2)</f>
        <v>1</v>
      </c>
      <c r="F42" s="137" t="s">
        <v>129</v>
      </c>
    </row>
    <row r="43" customFormat="false" ht="15.75" hidden="false" customHeight="false" outlineLevel="0" collapsed="false">
      <c r="A43" s="133" t="s">
        <v>465</v>
      </c>
      <c r="B43" s="134" t="s">
        <v>207</v>
      </c>
      <c r="C43" s="134" t="s">
        <v>468</v>
      </c>
      <c r="D43" s="134" t="n">
        <v>100</v>
      </c>
      <c r="E43" s="0" t="n">
        <f aca="false">IF(MATCH(F43,B:B,0),1,2)</f>
        <v>1</v>
      </c>
      <c r="F43" s="137" t="s">
        <v>132</v>
      </c>
    </row>
    <row r="44" customFormat="false" ht="15.75" hidden="false" customHeight="false" outlineLevel="0" collapsed="false">
      <c r="A44" s="133" t="s">
        <v>467</v>
      </c>
      <c r="B44" s="134" t="s">
        <v>214</v>
      </c>
      <c r="C44" s="134" t="s">
        <v>470</v>
      </c>
      <c r="D44" s="134" t="n">
        <v>68.42</v>
      </c>
      <c r="E44" s="0" t="n">
        <f aca="false">IF(MATCH(F44,B:B,0),1,2)</f>
        <v>1</v>
      </c>
      <c r="F44" s="138" t="s">
        <v>360</v>
      </c>
    </row>
    <row r="45" customFormat="false" ht="15.75" hidden="false" customHeight="false" outlineLevel="0" collapsed="false">
      <c r="A45" s="133" t="s">
        <v>469</v>
      </c>
      <c r="B45" s="134" t="s">
        <v>61</v>
      </c>
      <c r="C45" s="134" t="s">
        <v>472</v>
      </c>
      <c r="D45" s="134" t="n">
        <v>100</v>
      </c>
      <c r="E45" s="0" t="n">
        <f aca="false">IF(MATCH(F45,B:B,0),1,2)</f>
        <v>1</v>
      </c>
      <c r="F45" s="138" t="s">
        <v>137</v>
      </c>
    </row>
    <row r="46" customFormat="false" ht="15.75" hidden="false" customHeight="false" outlineLevel="0" collapsed="false">
      <c r="A46" s="133" t="s">
        <v>471</v>
      </c>
      <c r="B46" s="134" t="s">
        <v>454</v>
      </c>
      <c r="C46" s="134" t="s">
        <v>474</v>
      </c>
      <c r="D46" s="134" t="n">
        <v>100</v>
      </c>
      <c r="E46" s="0" t="n">
        <f aca="false">IF(MATCH(F46,B:B,0),1,2)</f>
        <v>1</v>
      </c>
      <c r="F46" s="138" t="s">
        <v>139</v>
      </c>
    </row>
    <row r="47" customFormat="false" ht="15.75" hidden="false" customHeight="false" outlineLevel="0" collapsed="false">
      <c r="A47" s="133" t="s">
        <v>473</v>
      </c>
      <c r="B47" s="134" t="s">
        <v>220</v>
      </c>
      <c r="C47" s="134" t="s">
        <v>476</v>
      </c>
      <c r="D47" s="134" t="n">
        <v>100</v>
      </c>
      <c r="E47" s="0" t="n">
        <f aca="false">IF(MATCH(F47,B:B,0),1,2)</f>
        <v>1</v>
      </c>
      <c r="F47" s="138" t="s">
        <v>142</v>
      </c>
    </row>
    <row r="48" customFormat="false" ht="15.75" hidden="false" customHeight="false" outlineLevel="0" collapsed="false">
      <c r="A48" s="133" t="s">
        <v>475</v>
      </c>
      <c r="B48" s="134" t="s">
        <v>224</v>
      </c>
      <c r="C48" s="134" t="s">
        <v>478</v>
      </c>
      <c r="D48" s="134" t="n">
        <v>100</v>
      </c>
      <c r="E48" s="0" t="n">
        <f aca="false">IF(MATCH(F48,B:B,0),1,2)</f>
        <v>1</v>
      </c>
      <c r="F48" s="137" t="s">
        <v>145</v>
      </c>
    </row>
    <row r="49" customFormat="false" ht="15.75" hidden="false" customHeight="false" outlineLevel="0" collapsed="false">
      <c r="A49" s="133" t="s">
        <v>477</v>
      </c>
      <c r="B49" s="134" t="s">
        <v>113</v>
      </c>
      <c r="C49" s="134" t="s">
        <v>480</v>
      </c>
      <c r="D49" s="134" t="n">
        <v>33.33</v>
      </c>
      <c r="E49" s="0" t="n">
        <f aca="false">IF(MATCH(F49,B:B,0),1,2)</f>
        <v>1</v>
      </c>
      <c r="F49" s="138" t="s">
        <v>148</v>
      </c>
    </row>
    <row r="50" customFormat="false" ht="15.75" hidden="false" customHeight="false" outlineLevel="0" collapsed="false">
      <c r="A50" s="133" t="s">
        <v>479</v>
      </c>
      <c r="B50" s="134" t="s">
        <v>116</v>
      </c>
      <c r="C50" s="134" t="s">
        <v>482</v>
      </c>
      <c r="D50" s="134" t="n">
        <v>66.66</v>
      </c>
      <c r="E50" s="0" t="n">
        <f aca="false">IF(MATCH(F50,B:B,0),1,2)</f>
        <v>1</v>
      </c>
      <c r="F50" s="137" t="s">
        <v>152</v>
      </c>
    </row>
    <row r="51" customFormat="false" ht="15.75" hidden="false" customHeight="false" outlineLevel="0" collapsed="false">
      <c r="A51" s="133" t="s">
        <v>481</v>
      </c>
      <c r="B51" s="134" t="s">
        <v>228</v>
      </c>
      <c r="C51" s="134" t="s">
        <v>484</v>
      </c>
      <c r="D51" s="134" t="n">
        <v>74.83</v>
      </c>
      <c r="E51" s="0" t="n">
        <f aca="false">IF(MATCH(F51,B:B,0),1,2)</f>
        <v>1</v>
      </c>
      <c r="F51" s="137" t="s">
        <v>156</v>
      </c>
    </row>
    <row r="52" customFormat="false" ht="15.75" hidden="false" customHeight="false" outlineLevel="0" collapsed="false">
      <c r="A52" s="133" t="s">
        <v>483</v>
      </c>
      <c r="B52" s="134" t="s">
        <v>232</v>
      </c>
      <c r="C52" s="134" t="s">
        <v>486</v>
      </c>
      <c r="D52" s="134" t="n">
        <v>92.5</v>
      </c>
      <c r="E52" s="0" t="n">
        <f aca="false">IF(MATCH(F52,B:B,0),1,2)</f>
        <v>1</v>
      </c>
      <c r="F52" s="138" t="s">
        <v>158</v>
      </c>
    </row>
    <row r="53" customFormat="false" ht="15.75" hidden="false" customHeight="false" outlineLevel="0" collapsed="false">
      <c r="A53" s="133" t="s">
        <v>485</v>
      </c>
      <c r="B53" s="134" t="s">
        <v>120</v>
      </c>
      <c r="C53" s="134" t="s">
        <v>488</v>
      </c>
      <c r="D53" s="134" t="n">
        <v>57.57</v>
      </c>
      <c r="E53" s="0" t="n">
        <f aca="false">IF(MATCH(F53,B:B,0),1,2)</f>
        <v>1</v>
      </c>
      <c r="F53" s="134" t="s">
        <v>489</v>
      </c>
    </row>
    <row r="54" customFormat="false" ht="15.75" hidden="false" customHeight="false" outlineLevel="0" collapsed="false">
      <c r="A54" s="133" t="s">
        <v>487</v>
      </c>
      <c r="B54" s="134" t="s">
        <v>235</v>
      </c>
      <c r="C54" s="134" t="s">
        <v>491</v>
      </c>
      <c r="D54" s="134" t="n">
        <v>64.82</v>
      </c>
      <c r="E54" s="0" t="n">
        <f aca="false">IF(MATCH(F54,B:B,0),1,2)</f>
        <v>1</v>
      </c>
      <c r="F54" s="137" t="s">
        <v>164</v>
      </c>
    </row>
    <row r="55" customFormat="false" ht="15.75" hidden="false" customHeight="false" outlineLevel="0" collapsed="false">
      <c r="A55" s="133" t="s">
        <v>490</v>
      </c>
      <c r="B55" s="134" t="s">
        <v>123</v>
      </c>
      <c r="C55" s="134" t="s">
        <v>493</v>
      </c>
      <c r="D55" s="134" t="n">
        <v>0</v>
      </c>
      <c r="E55" s="0" t="n">
        <f aca="false">IF(MATCH(F55,B:B,0),1,2)</f>
        <v>1</v>
      </c>
      <c r="F55" s="138" t="s">
        <v>167</v>
      </c>
    </row>
    <row r="56" customFormat="false" ht="30.75" hidden="false" customHeight="false" outlineLevel="0" collapsed="false">
      <c r="A56" s="133" t="s">
        <v>492</v>
      </c>
      <c r="B56" s="134" t="s">
        <v>97</v>
      </c>
      <c r="C56" s="134" t="s">
        <v>495</v>
      </c>
      <c r="D56" s="134" t="s">
        <v>577</v>
      </c>
      <c r="E56" s="0" t="n">
        <f aca="false">IF(MATCH(F56,B:B,0),1,2)</f>
        <v>1</v>
      </c>
      <c r="F56" s="138" t="s">
        <v>169</v>
      </c>
    </row>
    <row r="57" customFormat="false" ht="15.75" hidden="false" customHeight="false" outlineLevel="0" collapsed="false">
      <c r="A57" s="133" t="s">
        <v>494</v>
      </c>
      <c r="B57" s="134" t="s">
        <v>238</v>
      </c>
      <c r="C57" s="134" t="s">
        <v>497</v>
      </c>
      <c r="D57" s="134" t="n">
        <v>76.19</v>
      </c>
      <c r="E57" s="0" t="n">
        <f aca="false">IF(MATCH(F57,B:B,0),1,2)</f>
        <v>1</v>
      </c>
      <c r="F57" s="138" t="s">
        <v>361</v>
      </c>
    </row>
    <row r="58" customFormat="false" ht="15.75" hidden="false" customHeight="false" outlineLevel="0" collapsed="false">
      <c r="A58" s="133" t="s">
        <v>496</v>
      </c>
      <c r="B58" s="134" t="s">
        <v>240</v>
      </c>
      <c r="C58" s="134" t="s">
        <v>499</v>
      </c>
      <c r="D58" s="134" t="n">
        <v>83.51</v>
      </c>
      <c r="E58" s="0" t="n">
        <f aca="false">IF(MATCH(F58,B:B,0),1,2)</f>
        <v>1</v>
      </c>
      <c r="F58" s="138" t="s">
        <v>176</v>
      </c>
    </row>
    <row r="59" customFormat="false" ht="15.75" hidden="false" customHeight="false" outlineLevel="0" collapsed="false">
      <c r="A59" s="133" t="s">
        <v>498</v>
      </c>
      <c r="B59" s="134" t="s">
        <v>249</v>
      </c>
      <c r="C59" s="134" t="s">
        <v>501</v>
      </c>
      <c r="D59" s="134" t="n">
        <v>46.67</v>
      </c>
      <c r="E59" s="0" t="n">
        <f aca="false">IF(MATCH(F59,B:B,0),1,2)</f>
        <v>1</v>
      </c>
      <c r="F59" s="138" t="s">
        <v>179</v>
      </c>
    </row>
    <row r="60" customFormat="false" ht="15.75" hidden="false" customHeight="false" outlineLevel="0" collapsed="false">
      <c r="A60" s="133" t="s">
        <v>500</v>
      </c>
      <c r="B60" s="134" t="s">
        <v>126</v>
      </c>
      <c r="C60" s="134" t="s">
        <v>503</v>
      </c>
      <c r="D60" s="134" t="n">
        <v>86.59</v>
      </c>
      <c r="E60" s="0" t="n">
        <f aca="false">IF(MATCH(F60,B:B,0),1,2)</f>
        <v>1</v>
      </c>
      <c r="F60" s="134" t="s">
        <v>427</v>
      </c>
    </row>
    <row r="61" customFormat="false" ht="15" hidden="false" customHeight="true" outlineLevel="0" collapsed="false">
      <c r="A61" s="140" t="s">
        <v>502</v>
      </c>
      <c r="B61" s="141" t="s">
        <v>129</v>
      </c>
      <c r="C61" s="141" t="s">
        <v>505</v>
      </c>
      <c r="D61" s="141" t="n">
        <v>62.62</v>
      </c>
      <c r="E61" s="0" t="n">
        <f aca="false">IF(MATCH(F61,B:B,0),1,2)</f>
        <v>1</v>
      </c>
      <c r="F61" s="137" t="s">
        <v>363</v>
      </c>
    </row>
    <row r="62" customFormat="false" ht="30.75" hidden="false" customHeight="false" outlineLevel="0" collapsed="false">
      <c r="A62" s="133" t="s">
        <v>504</v>
      </c>
      <c r="B62" s="134" t="s">
        <v>132</v>
      </c>
      <c r="C62" s="134" t="s">
        <v>507</v>
      </c>
      <c r="D62" s="134" t="s">
        <v>577</v>
      </c>
      <c r="E62" s="0" t="n">
        <f aca="false">IF(MATCH(F62,B:B,0),1,2)</f>
        <v>1</v>
      </c>
      <c r="F62" s="138" t="s">
        <v>364</v>
      </c>
    </row>
    <row r="63" customFormat="false" ht="30.75" hidden="false" customHeight="false" outlineLevel="0" collapsed="false">
      <c r="A63" s="133" t="s">
        <v>506</v>
      </c>
      <c r="B63" s="134" t="s">
        <v>253</v>
      </c>
      <c r="C63" s="134" t="s">
        <v>509</v>
      </c>
      <c r="D63" s="134" t="s">
        <v>577</v>
      </c>
      <c r="E63" s="0" t="n">
        <f aca="false">IF(MATCH(F63,B:B,0),1,2)</f>
        <v>1</v>
      </c>
      <c r="F63" s="138" t="s">
        <v>189</v>
      </c>
    </row>
    <row r="64" customFormat="false" ht="15.75" hidden="false" customHeight="false" outlineLevel="0" collapsed="false">
      <c r="A64" s="133" t="s">
        <v>508</v>
      </c>
      <c r="B64" s="134" t="s">
        <v>260</v>
      </c>
      <c r="C64" s="134" t="s">
        <v>511</v>
      </c>
      <c r="D64" s="134" t="n">
        <v>57.36</v>
      </c>
      <c r="E64" s="0" t="n">
        <f aca="false">IF(MATCH(F64,B:B,0),1,2)</f>
        <v>1</v>
      </c>
      <c r="F64" s="138" t="s">
        <v>365</v>
      </c>
    </row>
    <row r="65" customFormat="false" ht="15.75" hidden="false" customHeight="false" outlineLevel="0" collapsed="false">
      <c r="A65" s="133" t="s">
        <v>510</v>
      </c>
      <c r="B65" s="134" t="s">
        <v>264</v>
      </c>
      <c r="C65" s="134" t="s">
        <v>513</v>
      </c>
      <c r="D65" s="134" t="n">
        <v>71.95</v>
      </c>
      <c r="E65" s="0" t="n">
        <f aca="false">IF(MATCH(F65,B:B,0),1,2)</f>
        <v>1</v>
      </c>
      <c r="F65" s="137" t="s">
        <v>195</v>
      </c>
    </row>
    <row r="66" customFormat="false" ht="15.75" hidden="false" customHeight="false" outlineLevel="0" collapsed="false">
      <c r="A66" s="133" t="s">
        <v>512</v>
      </c>
      <c r="B66" s="134" t="s">
        <v>267</v>
      </c>
      <c r="C66" s="134" t="s">
        <v>515</v>
      </c>
      <c r="D66" s="134" t="n">
        <v>80.95</v>
      </c>
      <c r="E66" s="0" t="n">
        <f aca="false">IF(MATCH(F66,B:B,0),1,2)</f>
        <v>1</v>
      </c>
      <c r="F66" s="134" t="s">
        <v>440</v>
      </c>
    </row>
    <row r="67" customFormat="false" ht="15.75" hidden="false" customHeight="false" outlineLevel="0" collapsed="false">
      <c r="A67" s="133" t="s">
        <v>514</v>
      </c>
      <c r="B67" s="134" t="s">
        <v>274</v>
      </c>
      <c r="C67" s="134" t="s">
        <v>517</v>
      </c>
      <c r="D67" s="134" t="n">
        <v>67.82</v>
      </c>
      <c r="E67" s="0" t="n">
        <f aca="false">IF(MATCH(F67,B:B,0),1,2)</f>
        <v>1</v>
      </c>
      <c r="F67" s="138" t="s">
        <v>328</v>
      </c>
    </row>
    <row r="68" customFormat="false" ht="15.75" hidden="false" customHeight="false" outlineLevel="0" collapsed="false">
      <c r="A68" s="133" t="s">
        <v>516</v>
      </c>
      <c r="B68" s="134" t="s">
        <v>365</v>
      </c>
      <c r="C68" s="134" t="s">
        <v>519</v>
      </c>
      <c r="D68" s="134" t="s">
        <v>577</v>
      </c>
      <c r="E68" s="0" t="n">
        <f aca="false">IF(MATCH(F68,B:B,0),1,2)</f>
        <v>1</v>
      </c>
      <c r="F68" s="138" t="s">
        <v>203</v>
      </c>
    </row>
    <row r="69" customFormat="false" ht="15.75" hidden="false" customHeight="false" outlineLevel="0" collapsed="false">
      <c r="A69" s="133" t="s">
        <v>518</v>
      </c>
      <c r="B69" s="134" t="s">
        <v>276</v>
      </c>
      <c r="C69" s="134" t="s">
        <v>521</v>
      </c>
      <c r="D69" s="134" t="n">
        <v>74.78</v>
      </c>
      <c r="E69" s="0" t="n">
        <f aca="false">IF(MATCH(F69,B:B,0),1,2)</f>
        <v>1</v>
      </c>
      <c r="F69" s="138" t="s">
        <v>367</v>
      </c>
    </row>
    <row r="70" customFormat="false" ht="15.75" hidden="false" customHeight="false" outlineLevel="0" collapsed="false">
      <c r="A70" s="133" t="s">
        <v>520</v>
      </c>
      <c r="B70" s="144" t="s">
        <v>36</v>
      </c>
      <c r="C70" s="134" t="s">
        <v>523</v>
      </c>
      <c r="D70" s="134" t="n">
        <v>77.38</v>
      </c>
      <c r="E70" s="0" t="n">
        <f aca="false">IF(MATCH(F70,B:B,0),1,2)</f>
        <v>1</v>
      </c>
      <c r="F70" s="138" t="s">
        <v>207</v>
      </c>
    </row>
    <row r="71" customFormat="false" ht="15.75" hidden="false" customHeight="false" outlineLevel="0" collapsed="false">
      <c r="A71" s="133" t="s">
        <v>522</v>
      </c>
      <c r="B71" s="134" t="s">
        <v>33</v>
      </c>
      <c r="C71" s="134" t="s">
        <v>525</v>
      </c>
      <c r="D71" s="134" t="n">
        <v>50</v>
      </c>
      <c r="E71" s="0" t="n">
        <f aca="false">IF(MATCH(F71,B:B,0),1,2)</f>
        <v>1</v>
      </c>
      <c r="F71" s="138" t="s">
        <v>209</v>
      </c>
    </row>
    <row r="72" customFormat="false" ht="15.75" hidden="false" customHeight="false" outlineLevel="0" collapsed="false">
      <c r="A72" s="133" t="s">
        <v>524</v>
      </c>
      <c r="B72" s="134" t="s">
        <v>38</v>
      </c>
      <c r="C72" s="134" t="s">
        <v>527</v>
      </c>
      <c r="D72" s="134" t="n">
        <v>20</v>
      </c>
      <c r="E72" s="0" t="n">
        <f aca="false">IF(MATCH(F72,B:B,0),1,2)</f>
        <v>1</v>
      </c>
      <c r="F72" s="138" t="s">
        <v>211</v>
      </c>
    </row>
    <row r="73" customFormat="false" ht="15.75" hidden="false" customHeight="false" outlineLevel="0" collapsed="false">
      <c r="A73" s="133" t="s">
        <v>526</v>
      </c>
      <c r="B73" s="134" t="s">
        <v>158</v>
      </c>
      <c r="C73" s="134" t="s">
        <v>529</v>
      </c>
      <c r="D73" s="134" t="n">
        <v>60</v>
      </c>
      <c r="E73" s="0" t="n">
        <f aca="false">IF(MATCH(F73,B:B,0),1,2)</f>
        <v>1</v>
      </c>
      <c r="F73" s="138" t="s">
        <v>214</v>
      </c>
    </row>
    <row r="74" customFormat="false" ht="15.75" hidden="false" customHeight="false" outlineLevel="0" collapsed="false">
      <c r="A74" s="133" t="s">
        <v>528</v>
      </c>
      <c r="B74" s="144" t="s">
        <v>328</v>
      </c>
      <c r="C74" s="134" t="s">
        <v>531</v>
      </c>
      <c r="D74" s="134" t="n">
        <v>68.35</v>
      </c>
      <c r="E74" s="0" t="n">
        <f aca="false">IF(MATCH(F74,B:B,0),1,2)</f>
        <v>1</v>
      </c>
      <c r="F74" s="138" t="s">
        <v>218</v>
      </c>
    </row>
    <row r="75" customFormat="false" ht="30.75" hidden="false" customHeight="false" outlineLevel="0" collapsed="false">
      <c r="A75" s="133" t="s">
        <v>530</v>
      </c>
      <c r="B75" s="134" t="s">
        <v>176</v>
      </c>
      <c r="C75" s="134" t="s">
        <v>533</v>
      </c>
      <c r="D75" s="134" t="n">
        <v>80</v>
      </c>
      <c r="E75" s="0" t="n">
        <f aca="false">IF(MATCH(F75,B:B,0),1,2)</f>
        <v>1</v>
      </c>
      <c r="F75" s="137" t="s">
        <v>220</v>
      </c>
    </row>
    <row r="76" customFormat="false" ht="30.75" hidden="false" customHeight="false" outlineLevel="0" collapsed="false">
      <c r="A76" s="133" t="s">
        <v>532</v>
      </c>
      <c r="B76" s="134" t="s">
        <v>179</v>
      </c>
      <c r="C76" s="134" t="s">
        <v>535</v>
      </c>
      <c r="D76" s="134" t="n">
        <v>20</v>
      </c>
      <c r="E76" s="0" t="n">
        <f aca="false">IF(MATCH(F76,B:B,0),1,2)</f>
        <v>1</v>
      </c>
      <c r="F76" s="137" t="s">
        <v>224</v>
      </c>
    </row>
    <row r="77" customFormat="false" ht="30.75" hidden="false" customHeight="false" outlineLevel="0" collapsed="false">
      <c r="A77" s="133" t="s">
        <v>534</v>
      </c>
      <c r="B77" s="134" t="s">
        <v>185</v>
      </c>
      <c r="C77" s="134" t="s">
        <v>537</v>
      </c>
      <c r="D77" s="134" t="n">
        <v>100</v>
      </c>
      <c r="E77" s="0" t="n">
        <f aca="false">IF(MATCH(F77,B:B,0),1,2)</f>
        <v>1</v>
      </c>
      <c r="F77" s="138" t="s">
        <v>228</v>
      </c>
    </row>
    <row r="78" customFormat="false" ht="30.75" hidden="false" customHeight="false" outlineLevel="0" collapsed="false">
      <c r="A78" s="133" t="s">
        <v>536</v>
      </c>
      <c r="B78" s="134" t="s">
        <v>364</v>
      </c>
      <c r="C78" s="134" t="s">
        <v>539</v>
      </c>
      <c r="D78" s="134" t="n">
        <v>40</v>
      </c>
      <c r="E78" s="0" t="n">
        <f aca="false">IF(MATCH(F78,B:B,0),1,2)</f>
        <v>1</v>
      </c>
      <c r="F78" s="138" t="s">
        <v>232</v>
      </c>
    </row>
    <row r="79" customFormat="false" ht="30.75" hidden="false" customHeight="false" outlineLevel="0" collapsed="false">
      <c r="A79" s="133" t="s">
        <v>538</v>
      </c>
      <c r="B79" s="134" t="s">
        <v>189</v>
      </c>
      <c r="C79" s="134" t="s">
        <v>541</v>
      </c>
      <c r="D79" s="134" t="n">
        <v>57.14</v>
      </c>
      <c r="E79" s="0" t="n">
        <f aca="false">IF(MATCH(F79,B:B,0),1,2)</f>
        <v>1</v>
      </c>
      <c r="F79" s="138" t="s">
        <v>235</v>
      </c>
    </row>
    <row r="80" customFormat="false" ht="15.75" hidden="false" customHeight="false" outlineLevel="0" collapsed="false">
      <c r="A80" s="133" t="s">
        <v>540</v>
      </c>
      <c r="B80" s="144" t="s">
        <v>209</v>
      </c>
      <c r="C80" s="134" t="s">
        <v>543</v>
      </c>
      <c r="D80" s="134" t="n">
        <v>85.19</v>
      </c>
      <c r="E80" s="0" t="n">
        <f aca="false">IF(MATCH(F80,B:B,0),1,2)</f>
        <v>1</v>
      </c>
      <c r="F80" s="138" t="s">
        <v>238</v>
      </c>
    </row>
    <row r="81" customFormat="false" ht="30.75" hidden="false" customHeight="false" outlineLevel="0" collapsed="false">
      <c r="A81" s="133" t="s">
        <v>542</v>
      </c>
      <c r="B81" s="134" t="s">
        <v>367</v>
      </c>
      <c r="C81" s="134" t="s">
        <v>545</v>
      </c>
      <c r="D81" s="134" t="s">
        <v>577</v>
      </c>
      <c r="E81" s="0" t="n">
        <f aca="false">IF(MATCH(F81,B:B,0),1,2)</f>
        <v>1</v>
      </c>
      <c r="F81" s="138" t="s">
        <v>240</v>
      </c>
    </row>
    <row r="82" customFormat="false" ht="15" hidden="false" customHeight="true" outlineLevel="0" collapsed="false">
      <c r="A82" s="140" t="s">
        <v>544</v>
      </c>
      <c r="B82" s="141" t="s">
        <v>356</v>
      </c>
      <c r="C82" s="141" t="s">
        <v>547</v>
      </c>
      <c r="D82" s="141" t="s">
        <v>577</v>
      </c>
      <c r="E82" s="0" t="n">
        <f aca="false">IF(MATCH(F82,B:B,0),1,2)</f>
        <v>1</v>
      </c>
      <c r="F82" s="138" t="s">
        <v>368</v>
      </c>
    </row>
    <row r="83" customFormat="false" ht="15.75" hidden="false" customHeight="false" outlineLevel="0" collapsed="false">
      <c r="A83" s="133" t="s">
        <v>546</v>
      </c>
      <c r="B83" s="134" t="s">
        <v>360</v>
      </c>
      <c r="C83" s="134" t="s">
        <v>549</v>
      </c>
      <c r="D83" s="134" t="s">
        <v>577</v>
      </c>
      <c r="E83" s="0" t="n">
        <f aca="false">IF(MATCH(F83,B:B,0),1,2)</f>
        <v>1</v>
      </c>
      <c r="F83" s="138" t="s">
        <v>245</v>
      </c>
    </row>
    <row r="84" customFormat="false" ht="15.75" hidden="false" customHeight="false" outlineLevel="0" collapsed="false">
      <c r="A84" s="133" t="s">
        <v>548</v>
      </c>
      <c r="B84" s="134" t="s">
        <v>156</v>
      </c>
      <c r="C84" s="134" t="s">
        <v>551</v>
      </c>
      <c r="D84" s="134" t="s">
        <v>577</v>
      </c>
      <c r="E84" s="0" t="n">
        <f aca="false">IF(MATCH(F84,B:B,0),1,2)</f>
        <v>1</v>
      </c>
      <c r="F84" s="134" t="s">
        <v>552</v>
      </c>
    </row>
    <row r="85" customFormat="false" ht="15.75" hidden="false" customHeight="false" outlineLevel="0" collapsed="false">
      <c r="A85" s="133" t="s">
        <v>550</v>
      </c>
      <c r="B85" s="134" t="s">
        <v>361</v>
      </c>
      <c r="C85" s="134" t="s">
        <v>554</v>
      </c>
      <c r="D85" s="134" t="s">
        <v>577</v>
      </c>
      <c r="E85" s="0" t="n">
        <f aca="false">IF(MATCH(F85,B:B,0),1,2)</f>
        <v>1</v>
      </c>
      <c r="F85" s="137" t="s">
        <v>249</v>
      </c>
    </row>
    <row r="86" customFormat="false" ht="15.75" hidden="false" customHeight="false" outlineLevel="0" collapsed="false">
      <c r="A86" s="133" t="s">
        <v>553</v>
      </c>
      <c r="B86" s="134" t="s">
        <v>211</v>
      </c>
      <c r="C86" s="134" t="s">
        <v>556</v>
      </c>
      <c r="D86" s="134" t="n">
        <v>100</v>
      </c>
      <c r="E86" s="0" t="n">
        <f aca="false">IF(MATCH(F86,B:B,0),1,2)</f>
        <v>1</v>
      </c>
      <c r="F86" s="138" t="s">
        <v>253</v>
      </c>
    </row>
    <row r="87" customFormat="false" ht="15.75" hidden="false" customHeight="false" outlineLevel="0" collapsed="false">
      <c r="A87" s="133" t="s">
        <v>555</v>
      </c>
      <c r="B87" s="144" t="s">
        <v>245</v>
      </c>
      <c r="C87" s="134" t="s">
        <v>558</v>
      </c>
      <c r="D87" s="134" t="n">
        <v>62.63</v>
      </c>
      <c r="E87" s="0" t="n">
        <f aca="false">IF(MATCH(F87,B:B,0),1,2)</f>
        <v>1</v>
      </c>
      <c r="F87" s="138" t="s">
        <v>255</v>
      </c>
    </row>
    <row r="88" customFormat="false" ht="15.75" hidden="false" customHeight="false" outlineLevel="0" collapsed="false">
      <c r="A88" s="133" t="s">
        <v>557</v>
      </c>
      <c r="B88" s="134" t="s">
        <v>218</v>
      </c>
      <c r="C88" s="134" t="s">
        <v>560</v>
      </c>
      <c r="D88" s="134" t="s">
        <v>577</v>
      </c>
      <c r="E88" s="0" t="n">
        <f aca="false">IF(MATCH(F88,B:B,0),1,2)</f>
        <v>1</v>
      </c>
      <c r="F88" s="134" t="s">
        <v>561</v>
      </c>
    </row>
    <row r="89" customFormat="false" ht="15.75" hidden="false" customHeight="false" outlineLevel="0" collapsed="false">
      <c r="A89" s="133" t="s">
        <v>559</v>
      </c>
      <c r="B89" s="134" t="s">
        <v>552</v>
      </c>
      <c r="C89" s="134" t="s">
        <v>563</v>
      </c>
      <c r="D89" s="134" t="n">
        <v>100</v>
      </c>
      <c r="E89" s="0" t="n">
        <f aca="false">IF(MATCH(F89,B:B,0),1,2)</f>
        <v>1</v>
      </c>
      <c r="F89" s="137" t="s">
        <v>260</v>
      </c>
    </row>
    <row r="90" customFormat="false" ht="15.75" hidden="false" customHeight="false" outlineLevel="0" collapsed="false">
      <c r="A90" s="133" t="s">
        <v>562</v>
      </c>
      <c r="B90" s="134" t="s">
        <v>368</v>
      </c>
      <c r="C90" s="134" t="s">
        <v>565</v>
      </c>
      <c r="D90" s="134" t="s">
        <v>577</v>
      </c>
      <c r="E90" s="0" t="n">
        <f aca="false">IF(MATCH(F90,B:B,0),1,2)</f>
        <v>1</v>
      </c>
      <c r="F90" s="138" t="s">
        <v>264</v>
      </c>
    </row>
    <row r="91" customFormat="false" ht="15.75" hidden="false" customHeight="false" outlineLevel="0" collapsed="false">
      <c r="A91" s="133" t="s">
        <v>564</v>
      </c>
      <c r="B91" s="134" t="s">
        <v>369</v>
      </c>
      <c r="C91" s="134" t="s">
        <v>567</v>
      </c>
      <c r="D91" s="134" t="s">
        <v>577</v>
      </c>
      <c r="E91" s="0" t="n">
        <f aca="false">IF(MATCH(F91,B:B,0),1,2)</f>
        <v>1</v>
      </c>
      <c r="F91" s="137" t="s">
        <v>267</v>
      </c>
    </row>
    <row r="92" customFormat="false" ht="15.75" hidden="false" customHeight="false" outlineLevel="0" collapsed="false">
      <c r="A92" s="133" t="s">
        <v>566</v>
      </c>
      <c r="B92" s="144" t="s">
        <v>255</v>
      </c>
      <c r="C92" s="134" t="s">
        <v>569</v>
      </c>
      <c r="D92" s="134" t="n">
        <v>62.5</v>
      </c>
      <c r="E92" s="0" t="n">
        <f aca="false">IF(MATCH(F92,B:B,0),1,2)</f>
        <v>1</v>
      </c>
      <c r="F92" s="138" t="s">
        <v>270</v>
      </c>
    </row>
    <row r="93" customFormat="false" ht="15.75" hidden="false" customHeight="false" outlineLevel="0" collapsed="false">
      <c r="A93" s="133" t="s">
        <v>568</v>
      </c>
      <c r="B93" s="134" t="s">
        <v>489</v>
      </c>
      <c r="C93" s="134" t="s">
        <v>571</v>
      </c>
      <c r="D93" s="134" t="n">
        <v>90.9</v>
      </c>
      <c r="E93" s="0" t="n">
        <f aca="false">IF(MATCH(F93,B:B,0),1,2)</f>
        <v>1</v>
      </c>
      <c r="F93" s="138" t="s">
        <v>369</v>
      </c>
    </row>
    <row r="94" customFormat="false" ht="15.75" hidden="false" customHeight="false" outlineLevel="0" collapsed="false">
      <c r="A94" s="133" t="s">
        <v>570</v>
      </c>
      <c r="B94" s="134" t="s">
        <v>561</v>
      </c>
      <c r="C94" s="134" t="s">
        <v>573</v>
      </c>
      <c r="D94" s="134" t="n">
        <v>15</v>
      </c>
      <c r="E94" s="0" t="n">
        <f aca="false">IF(MATCH(F94,B:B,0),1,2)</f>
        <v>1</v>
      </c>
      <c r="F94" s="137" t="s">
        <v>274</v>
      </c>
    </row>
    <row r="95" customFormat="false" ht="15.75" hidden="false" customHeight="false" outlineLevel="0" collapsed="false">
      <c r="A95" s="133" t="s">
        <v>572</v>
      </c>
      <c r="B95" s="134" t="s">
        <v>270</v>
      </c>
      <c r="C95" s="134" t="s">
        <v>575</v>
      </c>
      <c r="D95" s="134" t="n">
        <v>90</v>
      </c>
      <c r="E95" s="0" t="n">
        <f aca="false">IF(MATCH(F95,B:B,0),1,2)</f>
        <v>1</v>
      </c>
      <c r="F95" s="145" t="s">
        <v>276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2022-01-25T05:46:32Z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